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hidePivotFieldList="1" defaultThemeVersion="124226"/>
  <bookViews>
    <workbookView xWindow="0" yWindow="24" windowWidth="14856" windowHeight="6696" tabRatio="712" activeTab="2"/>
  </bookViews>
  <sheets>
    <sheet name="File Info" sheetId="18" r:id="rId1"/>
    <sheet name="Sales Funnel 2D" sheetId="14" r:id="rId2"/>
    <sheet name="SalesFunnel 3D" sheetId="15" r:id="rId3"/>
  </sheets>
  <externalReferences>
    <externalReference r:id="rId4"/>
    <externalReference r:id="rId5"/>
    <externalReference r:id="rId6"/>
    <externalReference r:id="rId7"/>
  </externalReferences>
  <definedNames>
    <definedName name="Band" localSheetId="0">OFFSET(#REF!,,,COUNT(#REF!),)</definedName>
    <definedName name="Band">OFFSET(#REF!,,,COUNT(#REF!),)</definedName>
    <definedName name="BelowBand">OFFSET(#REF!,,,COUNT(#REF!),)</definedName>
    <definedName name="BMI" localSheetId="0">#REF!</definedName>
    <definedName name="BMI">#REF!</definedName>
    <definedName name="BMIList" localSheetId="0">#REF!</definedName>
    <definedName name="BMIList">#REF!</definedName>
    <definedName name="MyPic" localSheetId="0">CHOOSE(MyPicSelect,MyPic1,MyPic2,MyPic3,MyPic4)</definedName>
    <definedName name="MyPic" localSheetId="1">CHOOSE('Sales Funnel 2D'!MyPicSelect,'Sales Funnel 2D'!MyPic1,'Sales Funnel 2D'!MyPic2,'Sales Funnel 2D'!MyPic3,'Sales Funnel 2D'!MyPic4)</definedName>
    <definedName name="MyPic" localSheetId="2">CHOOSE('SalesFunnel 3D'!MyPicSelect,'SalesFunnel 3D'!MyPic1,'SalesFunnel 3D'!MyPic2,'SalesFunnel 3D'!MyPic3,'SalesFunnel 3D'!MyPic4)</definedName>
    <definedName name="MyPic">CHOOSE(MyPicSelect,MyPic1,MyPic2,MyPic3,MyPic4)</definedName>
    <definedName name="MyPic1" localSheetId="1">[1]Pics!$B$2</definedName>
    <definedName name="MyPic1" localSheetId="2">[2]Pics!$B$2</definedName>
    <definedName name="MyPic1">[3]Pics!$B$2</definedName>
    <definedName name="MyPic2" localSheetId="1">[1]Pics!$B$3</definedName>
    <definedName name="MyPic2" localSheetId="2">[2]Pics!$B$3</definedName>
    <definedName name="MyPic2">[3]Pics!$B$3</definedName>
    <definedName name="MyPic3" localSheetId="1">[1]Pics!$B$4</definedName>
    <definedName name="MyPic3" localSheetId="2">[2]Pics!$B$4</definedName>
    <definedName name="MyPic3">[3]Pics!$B$4</definedName>
    <definedName name="MyPic4" localSheetId="1">[1]Pics!$B$5</definedName>
    <definedName name="MyPic4" localSheetId="2">[2]Pics!$B$5</definedName>
    <definedName name="MyPic4">[3]Pics!$B$5</definedName>
    <definedName name="MyPicSelect" localSheetId="1">[1]Pics!$B$1</definedName>
    <definedName name="MyPicSelect" localSheetId="2">[2]Pics!$B$1</definedName>
    <definedName name="MyPicSelect">[3]Pics!$B$1</definedName>
    <definedName name="_xlnm.Print_Area" localSheetId="1">'Sales Funnel 2D'!$A$1:$H$42</definedName>
    <definedName name="_xlnm.Print_Area" localSheetId="2">'SalesFunnel 3D'!$A$1:$L$27</definedName>
    <definedName name="Weight" localSheetId="0">OFFSET(#REF!,,,COUNT(#REF!),)</definedName>
    <definedName name="Weight">OFFSET(#REF!,,,COUNT(#REF!),)</definedName>
    <definedName name="XaxisDates">OFFSET(#REF!,,,COUNT(#REF!),)</definedName>
  </definedNames>
  <calcPr calcId="145621"/>
</workbook>
</file>

<file path=xl/calcChain.xml><?xml version="1.0" encoding="utf-8"?>
<calcChain xmlns="http://schemas.openxmlformats.org/spreadsheetml/2006/main">
  <c r="F26" i="15" l="1"/>
  <c r="E26" i="15"/>
  <c r="G26" i="15" s="1"/>
  <c r="C26" i="15"/>
  <c r="B26" i="15"/>
  <c r="D26" i="15" s="1"/>
  <c r="K26" i="15" s="1"/>
  <c r="J25" i="15"/>
  <c r="H25" i="15"/>
  <c r="I25" i="15" s="1"/>
  <c r="G25" i="15"/>
  <c r="D25" i="15"/>
  <c r="K25" i="15" s="1"/>
  <c r="J24" i="15"/>
  <c r="H24" i="15"/>
  <c r="I24" i="15" s="1"/>
  <c r="G24" i="15"/>
  <c r="D24" i="15"/>
  <c r="K24" i="15" s="1"/>
  <c r="J23" i="15"/>
  <c r="H23" i="15"/>
  <c r="I23" i="15" s="1"/>
  <c r="G23" i="15"/>
  <c r="D23" i="15"/>
  <c r="K23" i="15" s="1"/>
  <c r="J22" i="15"/>
  <c r="H22" i="15"/>
  <c r="I22" i="15" s="1"/>
  <c r="G22" i="15"/>
  <c r="D22" i="15"/>
  <c r="K22" i="15" s="1"/>
  <c r="J21" i="15"/>
  <c r="J26" i="15" s="1"/>
  <c r="H21" i="15"/>
  <c r="H26" i="15" s="1"/>
  <c r="I26" i="15" s="1"/>
  <c r="G21" i="15"/>
  <c r="D21" i="15"/>
  <c r="K21" i="15" s="1"/>
  <c r="P29" i="15"/>
  <c r="O29" i="15"/>
  <c r="P28" i="15"/>
  <c r="O28" i="15"/>
  <c r="P27" i="15"/>
  <c r="O27" i="15"/>
  <c r="P26" i="15"/>
  <c r="O26" i="15"/>
  <c r="P25" i="15"/>
  <c r="O25" i="15"/>
  <c r="P24" i="15"/>
  <c r="O24" i="15"/>
  <c r="P23" i="15"/>
  <c r="O23" i="15"/>
  <c r="P22" i="15"/>
  <c r="O22" i="15"/>
  <c r="P21" i="15"/>
  <c r="O21" i="15"/>
  <c r="I21" i="15" l="1"/>
  <c r="F40" i="14"/>
  <c r="F39" i="14"/>
  <c r="F38" i="14"/>
  <c r="F37" i="14"/>
  <c r="F36" i="14"/>
  <c r="D40" i="14"/>
  <c r="C40" i="14"/>
  <c r="D39" i="14"/>
  <c r="C39" i="14"/>
  <c r="D38" i="14"/>
  <c r="C38" i="14"/>
  <c r="D37" i="14"/>
  <c r="C37" i="14"/>
  <c r="D36" i="14"/>
  <c r="C36" i="14"/>
  <c r="D41" i="14"/>
  <c r="C41" i="14"/>
  <c r="D32" i="14"/>
  <c r="C32" i="14"/>
  <c r="E31" i="14"/>
  <c r="E30" i="14"/>
  <c r="E29" i="14"/>
  <c r="E28" i="14"/>
  <c r="E27" i="14"/>
  <c r="C23" i="14"/>
  <c r="D23" i="14"/>
  <c r="E23" i="14" s="1"/>
  <c r="E22" i="14"/>
  <c r="E40" i="14" s="1"/>
  <c r="E21" i="14"/>
  <c r="E39" i="14" s="1"/>
  <c r="E20" i="14"/>
  <c r="E38" i="14" s="1"/>
  <c r="E19" i="14"/>
  <c r="E37" i="14" s="1"/>
  <c r="E18" i="14"/>
  <c r="E36" i="14" s="1"/>
  <c r="E32" i="14" l="1"/>
  <c r="E41" i="14"/>
</calcChain>
</file>

<file path=xl/sharedStrings.xml><?xml version="1.0" encoding="utf-8"?>
<sst xmlns="http://schemas.openxmlformats.org/spreadsheetml/2006/main" count="82" uniqueCount="36">
  <si>
    <t>USD</t>
  </si>
  <si>
    <t>Prospecting</t>
  </si>
  <si>
    <t>Discovery</t>
  </si>
  <si>
    <t>Presentation</t>
  </si>
  <si>
    <t>Quotation</t>
  </si>
  <si>
    <t>Negotiation</t>
  </si>
  <si>
    <t>Avg Deal Size</t>
  </si>
  <si>
    <t>Sales Stage</t>
  </si>
  <si>
    <t># of Deals</t>
  </si>
  <si>
    <t>Avg # Days</t>
  </si>
  <si>
    <t>* The sales funnel should only be produced after all deals are reviewed for accuracy</t>
  </si>
  <si>
    <t>in terms of estimated close date, sales stage, and estimated amount</t>
  </si>
  <si>
    <t>For Graph:</t>
  </si>
  <si>
    <t>Current (date)</t>
  </si>
  <si>
    <t>Previous (date)</t>
  </si>
  <si>
    <t>USD (000's)</t>
  </si>
  <si>
    <t>Spacer</t>
  </si>
  <si>
    <t>Qualification</t>
  </si>
  <si>
    <t>Proposal</t>
  </si>
  <si>
    <t>Closed Won</t>
  </si>
  <si>
    <t>Data Table</t>
  </si>
  <si>
    <t>Change</t>
  </si>
  <si>
    <t># Deals</t>
  </si>
  <si>
    <t>%$ Change</t>
  </si>
  <si>
    <t>Total</t>
  </si>
  <si>
    <t>Previous Sales Funnel as at (insert date)</t>
  </si>
  <si>
    <t>Model created by Rob Pilz, CPA, CMA, B.Comm.</t>
  </si>
  <si>
    <t>Director of Possibilities, Revelation Business Solutions Ltd.</t>
  </si>
  <si>
    <t>Phone Canada: 604.722.5361 I Phone United States: 646.480.0507</t>
  </si>
  <si>
    <t xml:space="preserve">Email: rob@robpilz.com I Skype: rob.pilz </t>
  </si>
  <si>
    <t>Blog and website</t>
  </si>
  <si>
    <t>LinkedIn</t>
  </si>
  <si>
    <t>Sales Funnel as at (insert date)</t>
  </si>
  <si>
    <t>Change From Previous Sales Funnel as at (insert date)</t>
  </si>
  <si>
    <t>Blue = source data, black = calculated cells</t>
  </si>
  <si>
    <t>Sales Funnel as at (insert date) compared to (insert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</si>
</sst>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[&gt;=1000000]0,,&quot;M&quot;;[&gt;=1000]0,&quot;K&quot;;0"/>
    <numFmt numFmtId="166" formatCode="_(&quot;$&quot;* #,##0_);_(&quot;$&quot;* \(#,##0\);_(&quot;$&quot;* &quot;-&quot;??_);_(@_)"/>
    <numFmt numFmtId="167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A0AF4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rgb="FF0A0AF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10" applyAlignment="1" applyProtection="1"/>
    <xf numFmtId="165" fontId="0" fillId="0" borderId="0" xfId="0" applyNumberFormat="1"/>
    <xf numFmtId="166" fontId="7" fillId="0" borderId="0" xfId="9" applyNumberFormat="1" applyFont="1"/>
    <xf numFmtId="166" fontId="0" fillId="0" borderId="0" xfId="0" applyNumberFormat="1"/>
    <xf numFmtId="0" fontId="0" fillId="0" borderId="1" xfId="0" applyBorder="1"/>
    <xf numFmtId="0" fontId="0" fillId="0" borderId="2" xfId="0" applyBorder="1"/>
    <xf numFmtId="166" fontId="0" fillId="0" borderId="2" xfId="0" applyNumberFormat="1" applyBorder="1"/>
    <xf numFmtId="0" fontId="9" fillId="0" borderId="0" xfId="0" applyFont="1" applyFill="1" applyBorder="1"/>
    <xf numFmtId="0" fontId="11" fillId="0" borderId="0" xfId="0" applyFont="1"/>
    <xf numFmtId="0" fontId="12" fillId="0" borderId="0" xfId="0" applyFont="1" applyAlignment="1">
      <alignment wrapText="1"/>
    </xf>
    <xf numFmtId="0" fontId="0" fillId="0" borderId="0" xfId="0" applyAlignment="1">
      <alignment horizontal="center"/>
    </xf>
    <xf numFmtId="0" fontId="14" fillId="0" borderId="0" xfId="0" applyFont="1"/>
    <xf numFmtId="0" fontId="10" fillId="0" borderId="0" xfId="0" applyFont="1"/>
    <xf numFmtId="0" fontId="6" fillId="0" borderId="1" xfId="0" applyFont="1" applyBorder="1"/>
    <xf numFmtId="0" fontId="2" fillId="0" borderId="1" xfId="0" applyFont="1" applyBorder="1"/>
    <xf numFmtId="0" fontId="15" fillId="0" borderId="0" xfId="0" applyFont="1"/>
    <xf numFmtId="167" fontId="15" fillId="0" borderId="0" xfId="11" applyNumberFormat="1" applyFont="1"/>
    <xf numFmtId="0" fontId="16" fillId="2" borderId="0" xfId="0" applyFont="1" applyFill="1"/>
    <xf numFmtId="167" fontId="16" fillId="2" borderId="0" xfId="11" applyNumberFormat="1" applyFont="1" applyFill="1"/>
    <xf numFmtId="0" fontId="13" fillId="3" borderId="0" xfId="0" applyFont="1" applyFill="1"/>
    <xf numFmtId="9" fontId="0" fillId="0" borderId="0" xfId="12" applyFont="1"/>
    <xf numFmtId="0" fontId="2" fillId="0" borderId="2" xfId="0" applyFont="1" applyBorder="1" applyAlignment="1">
      <alignment horizontal="left"/>
    </xf>
    <xf numFmtId="0" fontId="6" fillId="0" borderId="2" xfId="0" applyFont="1" applyBorder="1"/>
    <xf numFmtId="167" fontId="6" fillId="0" borderId="2" xfId="11" applyNumberFormat="1" applyFont="1" applyBorder="1"/>
    <xf numFmtId="0" fontId="2" fillId="2" borderId="2" xfId="0" applyFont="1" applyFill="1" applyBorder="1"/>
    <xf numFmtId="167" fontId="2" fillId="2" borderId="2" xfId="11" applyNumberFormat="1" applyFont="1" applyFill="1" applyBorder="1"/>
    <xf numFmtId="0" fontId="13" fillId="3" borderId="2" xfId="0" applyFont="1" applyFill="1" applyBorder="1"/>
    <xf numFmtId="9" fontId="13" fillId="3" borderId="2" xfId="12" applyFont="1" applyFill="1" applyBorder="1"/>
    <xf numFmtId="1" fontId="13" fillId="3" borderId="0" xfId="0" applyNumberFormat="1" applyFont="1" applyFill="1"/>
    <xf numFmtId="1" fontId="13" fillId="3" borderId="2" xfId="0" applyNumberFormat="1" applyFont="1" applyFill="1" applyBorder="1"/>
    <xf numFmtId="0" fontId="18" fillId="0" borderId="0" xfId="13"/>
    <xf numFmtId="0" fontId="17" fillId="0" borderId="0" xfId="0" applyFont="1"/>
    <xf numFmtId="0" fontId="19" fillId="0" borderId="0" xfId="0" applyFont="1"/>
    <xf numFmtId="0" fontId="0" fillId="0" borderId="1" xfId="0" applyBorder="1" applyAlignment="1">
      <alignment horizontal="right"/>
    </xf>
    <xf numFmtId="167" fontId="7" fillId="0" borderId="0" xfId="11" applyNumberFormat="1" applyFont="1"/>
    <xf numFmtId="167" fontId="0" fillId="0" borderId="2" xfId="11" applyNumberFormat="1" applyFont="1" applyBorder="1"/>
    <xf numFmtId="167" fontId="0" fillId="0" borderId="0" xfId="11" applyNumberFormat="1" applyFont="1"/>
    <xf numFmtId="167" fontId="0" fillId="0" borderId="1" xfId="11" applyNumberFormat="1" applyFont="1" applyBorder="1"/>
    <xf numFmtId="167" fontId="2" fillId="0" borderId="0" xfId="11" applyNumberFormat="1" applyFont="1"/>
    <xf numFmtId="0" fontId="20" fillId="0" borderId="0" xfId="0" applyFont="1" applyFill="1" applyBorder="1"/>
    <xf numFmtId="0" fontId="0" fillId="0" borderId="0" xfId="0" applyAlignment="1">
      <alignment horizontal="left"/>
    </xf>
    <xf numFmtId="0" fontId="8" fillId="0" borderId="0" xfId="10" applyAlignment="1" applyProtection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1" xfId="0" applyFont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right" wrapText="1"/>
    </xf>
  </cellXfs>
  <cellStyles count="14">
    <cellStyle name="_x0004_¥" xfId="1"/>
    <cellStyle name="Comma" xfId="11" builtinId="3"/>
    <cellStyle name="Comma 2" xfId="2"/>
    <cellStyle name="Comma 2 2" xfId="3"/>
    <cellStyle name="Currency" xfId="9" builtinId="4"/>
    <cellStyle name="Currency 2" xfId="4"/>
    <cellStyle name="Hyperlink" xfId="13" builtinId="8"/>
    <cellStyle name="Hyperlink 2" xfId="5"/>
    <cellStyle name="Hyperlink 3" xfId="10"/>
    <cellStyle name="Normal" xfId="0" builtinId="0"/>
    <cellStyle name="Normal 2" xfId="6"/>
    <cellStyle name="Normal 3" xfId="7"/>
    <cellStyle name="Percent" xfId="12" builtinId="5"/>
    <cellStyle name="Percent 2" xfId="8"/>
  </cellStyles>
  <dxfs count="6">
    <dxf>
      <font>
        <b val="0"/>
        <i/>
        <color rgb="FFC00000"/>
      </font>
    </dxf>
    <dxf>
      <font>
        <b val="0"/>
        <i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b val="0"/>
        <i/>
        <color rgb="FFC00000"/>
      </font>
    </dxf>
    <dxf>
      <font>
        <b val="0"/>
        <i/>
        <color rgb="FFC00000"/>
      </font>
      <fill>
        <patternFill patternType="none">
          <bgColor auto="1"/>
        </patternFill>
      </fill>
    </dxf>
    <dxf>
      <font>
        <b val="0"/>
        <i/>
        <color rgb="FFC00000"/>
      </font>
    </dxf>
  </dxfs>
  <tableStyles count="0" defaultTableStyle="TableStyleMedium2" defaultPivotStyle="PivotStyleLight16"/>
  <colors>
    <mruColors>
      <color rgb="FF0A0A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'Sales Funnel 2D'!$B$18</c:f>
              <c:strCache>
                <c:ptCount val="1"/>
                <c:pt idx="0">
                  <c:v>Prospecting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24369747899159666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2D'!$C$18</c:f>
              <c:numCache>
                <c:formatCode>_(* #,##0_);_(* \(#,##0\);_(* "-"??_);_(@_)</c:formatCode>
                <c:ptCount val="1"/>
                <c:pt idx="0">
                  <c:v>652</c:v>
                </c:pt>
              </c:numCache>
            </c:numRef>
          </c:val>
        </c:ser>
        <c:ser>
          <c:idx val="1"/>
          <c:order val="1"/>
          <c:tx>
            <c:strRef>
              <c:f>'Sales Funnel 2D'!$B$19</c:f>
              <c:strCache>
                <c:ptCount val="1"/>
                <c:pt idx="0">
                  <c:v>Discovery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7927170868347339"/>
                  <c:y val="9.804307549791569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2D'!$C$19</c:f>
              <c:numCache>
                <c:formatCode>_(* #,##0_);_(* \(#,##0\);_(* "-"??_);_(@_)</c:formatCode>
                <c:ptCount val="1"/>
                <c:pt idx="0">
                  <c:v>320</c:v>
                </c:pt>
              </c:numCache>
            </c:numRef>
          </c:val>
        </c:ser>
        <c:ser>
          <c:idx val="2"/>
          <c:order val="2"/>
          <c:tx>
            <c:strRef>
              <c:f>'Sales Funnel 2D'!$B$20</c:f>
              <c:strCache>
                <c:ptCount val="1"/>
                <c:pt idx="0">
                  <c:v>Presentation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5126050420168063"/>
                  <c:y val="9.8039215686274508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2D'!$C$20</c:f>
              <c:numCache>
                <c:formatCode>_(* #,##0_);_(* \(#,##0\);_(* "-"??_);_(@_)</c:formatCode>
                <c:ptCount val="1"/>
                <c:pt idx="0">
                  <c:v>192</c:v>
                </c:pt>
              </c:numCache>
            </c:numRef>
          </c:val>
        </c:ser>
        <c:ser>
          <c:idx val="3"/>
          <c:order val="3"/>
          <c:tx>
            <c:strRef>
              <c:f>'Sales Funnel 2D'!$B$21</c:f>
              <c:strCache>
                <c:ptCount val="1"/>
                <c:pt idx="0">
                  <c:v>Quotation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2605042016806728"/>
                  <c:y val="4.9019607843137254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2D'!$C$21</c:f>
              <c:numCache>
                <c:formatCode>_(* #,##0_);_(* \(#,##0\);_(* "-"??_);_(@_)</c:formatCode>
                <c:ptCount val="1"/>
                <c:pt idx="0">
                  <c:v>121</c:v>
                </c:pt>
              </c:numCache>
            </c:numRef>
          </c:val>
        </c:ser>
        <c:ser>
          <c:idx val="4"/>
          <c:order val="4"/>
          <c:tx>
            <c:strRef>
              <c:f>'Sales Funnel 2D'!$B$22</c:f>
              <c:strCache>
                <c:ptCount val="1"/>
                <c:pt idx="0">
                  <c:v>Negotiation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1764705882352941"/>
                  <c:y val="3.431372549019608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2D'!$C$22</c:f>
              <c:numCache>
                <c:formatCode>_(* #,##0_);_(* \(#,##0\);_(* "-"??_);_(@_)</c:formatCode>
                <c:ptCount val="1"/>
                <c:pt idx="0">
                  <c:v>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pyramid"/>
        <c:axId val="114190208"/>
        <c:axId val="114550272"/>
        <c:axId val="0"/>
      </c:bar3DChart>
      <c:catAx>
        <c:axId val="114190208"/>
        <c:scaling>
          <c:orientation val="minMax"/>
        </c:scaling>
        <c:delete val="1"/>
        <c:axPos val="t"/>
        <c:majorTickMark val="out"/>
        <c:minorTickMark val="none"/>
        <c:tickLblPos val="nextTo"/>
        <c:crossAx val="114550272"/>
        <c:crosses val="autoZero"/>
        <c:auto val="1"/>
        <c:lblAlgn val="ctr"/>
        <c:lblOffset val="100"/>
        <c:noMultiLvlLbl val="0"/>
      </c:catAx>
      <c:valAx>
        <c:axId val="114550272"/>
        <c:scaling>
          <c:orientation val="maxMin"/>
        </c:scaling>
        <c:delete val="1"/>
        <c:axPos val="l"/>
        <c:numFmt formatCode="0%" sourceLinked="1"/>
        <c:majorTickMark val="out"/>
        <c:minorTickMark val="none"/>
        <c:tickLblPos val="nextTo"/>
        <c:crossAx val="11419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52400"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'Sales Funnel 2D'!$B$18</c:f>
              <c:strCache>
                <c:ptCount val="1"/>
                <c:pt idx="0">
                  <c:v>Prospecting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2521739130434783"/>
                  <c:y val="-4.930966469428007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2D'!$D$18</c:f>
              <c:numCache>
                <c:formatCode>_("$"* #,##0_);_("$"* \(#,##0\);_("$"* "-"??_);_(@_)</c:formatCode>
                <c:ptCount val="1"/>
                <c:pt idx="0">
                  <c:v>33631725</c:v>
                </c:pt>
              </c:numCache>
            </c:numRef>
          </c:val>
        </c:ser>
        <c:ser>
          <c:idx val="1"/>
          <c:order val="1"/>
          <c:tx>
            <c:strRef>
              <c:f>'Sales Funnel 2D'!$B$19</c:f>
              <c:strCache>
                <c:ptCount val="1"/>
                <c:pt idx="0">
                  <c:v>Discovery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21739130434782611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2D'!$D$19</c:f>
              <c:numCache>
                <c:formatCode>_("$"* #,##0_);_("$"* \(#,##0\);_("$"* "-"??_);_(@_)</c:formatCode>
                <c:ptCount val="1"/>
                <c:pt idx="0">
                  <c:v>22366288</c:v>
                </c:pt>
              </c:numCache>
            </c:numRef>
          </c:val>
        </c:ser>
        <c:ser>
          <c:idx val="2"/>
          <c:order val="2"/>
          <c:tx>
            <c:strRef>
              <c:f>'Sales Funnel 2D'!$B$20</c:f>
              <c:strCache>
                <c:ptCount val="1"/>
                <c:pt idx="0">
                  <c:v>Presentation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7391304347826089"/>
                  <c:y val="4.930966469428007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2D'!$D$20</c:f>
              <c:numCache>
                <c:formatCode>_("$"* #,##0_);_("$"* \(#,##0\);_("$"* "-"??_);_(@_)</c:formatCode>
                <c:ptCount val="1"/>
                <c:pt idx="0">
                  <c:v>20477763.600000001</c:v>
                </c:pt>
              </c:numCache>
            </c:numRef>
          </c:val>
        </c:ser>
        <c:ser>
          <c:idx val="3"/>
          <c:order val="3"/>
          <c:tx>
            <c:strRef>
              <c:f>'Sales Funnel 2D'!$B$21</c:f>
              <c:strCache>
                <c:ptCount val="1"/>
                <c:pt idx="0">
                  <c:v>Quotation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5652173913043479"/>
                  <c:y val="1.479289940828411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2D'!$D$21</c:f>
              <c:numCache>
                <c:formatCode>_("$"* #,##0_);_("$"* \(#,##0\);_("$"* "-"??_);_(@_)</c:formatCode>
                <c:ptCount val="1"/>
                <c:pt idx="0">
                  <c:v>15136880.07</c:v>
                </c:pt>
              </c:numCache>
            </c:numRef>
          </c:val>
        </c:ser>
        <c:ser>
          <c:idx val="4"/>
          <c:order val="4"/>
          <c:tx>
            <c:strRef>
              <c:f>'Sales Funnel 2D'!$B$22</c:f>
              <c:strCache>
                <c:ptCount val="1"/>
                <c:pt idx="0">
                  <c:v>Negotiation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3043478260869565"/>
                  <c:y val="3.9448120020500486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rgbClr val="00B05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 Funnel 2D'!$C$17</c:f>
              <c:strCache>
                <c:ptCount val="1"/>
                <c:pt idx="0">
                  <c:v># of Deals</c:v>
                </c:pt>
              </c:strCache>
            </c:strRef>
          </c:cat>
          <c:val>
            <c:numRef>
              <c:f>'Sales Funnel 2D'!$D$22</c:f>
              <c:numCache>
                <c:formatCode>_("$"* #,##0_);_("$"* \(#,##0\);_("$"* "-"??_);_(@_)</c:formatCode>
                <c:ptCount val="1"/>
                <c:pt idx="0">
                  <c:v>5678495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pyramid"/>
        <c:axId val="101492992"/>
        <c:axId val="101507072"/>
        <c:axId val="0"/>
      </c:bar3DChart>
      <c:catAx>
        <c:axId val="101492992"/>
        <c:scaling>
          <c:orientation val="minMax"/>
        </c:scaling>
        <c:delete val="1"/>
        <c:axPos val="t"/>
        <c:majorTickMark val="out"/>
        <c:minorTickMark val="none"/>
        <c:tickLblPos val="nextTo"/>
        <c:crossAx val="101507072"/>
        <c:crosses val="autoZero"/>
        <c:auto val="1"/>
        <c:lblAlgn val="ctr"/>
        <c:lblOffset val="100"/>
        <c:noMultiLvlLbl val="0"/>
      </c:catAx>
      <c:valAx>
        <c:axId val="101507072"/>
        <c:scaling>
          <c:orientation val="maxMin"/>
        </c:scaling>
        <c:delete val="1"/>
        <c:axPos val="l"/>
        <c:numFmt formatCode="0%" sourceLinked="1"/>
        <c:majorTickMark val="out"/>
        <c:minorTickMark val="none"/>
        <c:tickLblPos val="nextTo"/>
        <c:crossAx val="10149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52400">
      <a:noFill/>
    </a:ln>
  </c:spPr>
  <c:txPr>
    <a:bodyPr/>
    <a:lstStyle/>
    <a:p>
      <a:pPr>
        <a:defRPr baseline="0">
          <a:latin typeface="Arial" panose="020B0604020202020204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'SalesFunnel 3D'!$N$21</c:f>
              <c:strCache>
                <c:ptCount val="1"/>
                <c:pt idx="0">
                  <c:v>Prospecting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3268678160919536"/>
                  <c:y val="6.018574601251766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</c:dLbl>
            <c:dLbl>
              <c:idx val="1"/>
              <c:layout>
                <c:manualLayout>
                  <c:x val="-0.12033045977011501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, </c:separator>
            <c:showLeaderLines val="0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3D'!$O$21:$P$21</c:f>
              <c:numCache>
                <c:formatCode>General</c:formatCode>
                <c:ptCount val="2"/>
                <c:pt idx="0">
                  <c:v>216</c:v>
                </c:pt>
                <c:pt idx="1">
                  <c:v>199</c:v>
                </c:pt>
              </c:numCache>
            </c:numRef>
          </c:val>
        </c:ser>
        <c:ser>
          <c:idx val="1"/>
          <c:order val="1"/>
          <c:tx>
            <c:strRef>
              <c:f>'SalesFunnel 3D'!$N$22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3D'!$O$22:$P$22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</c:ser>
        <c:ser>
          <c:idx val="2"/>
          <c:order val="2"/>
          <c:tx>
            <c:strRef>
              <c:f>'SalesFunnel 3D'!$N$23</c:f>
              <c:strCache>
                <c:ptCount val="1"/>
                <c:pt idx="0">
                  <c:v>Qualification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34482758620691"/>
                  <c:y val="4.2073907428238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0.10955459770114942"/>
                  <c:y val="4.88400488400488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3D'!$O$23:$P$23</c:f>
              <c:numCache>
                <c:formatCode>General</c:formatCode>
                <c:ptCount val="2"/>
                <c:pt idx="0">
                  <c:v>97</c:v>
                </c:pt>
                <c:pt idx="1">
                  <c:v>95</c:v>
                </c:pt>
              </c:numCache>
            </c:numRef>
          </c:val>
        </c:ser>
        <c:ser>
          <c:idx val="3"/>
          <c:order val="3"/>
          <c:tx>
            <c:strRef>
              <c:f>'SalesFunnel 3D'!$N$24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3D'!$O$24:$P$24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</c:ser>
        <c:ser>
          <c:idx val="4"/>
          <c:order val="4"/>
          <c:tx>
            <c:strRef>
              <c:f>'SalesFunnel 3D'!$N$25</c:f>
              <c:strCache>
                <c:ptCount val="1"/>
                <c:pt idx="0">
                  <c:v>Proposal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9564129106706521E-2"/>
                  <c:y val="3.2255262963924385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9.8778735632183839E-2"/>
                  <c:y val="2.8490028490028414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3D'!$O$25:$P$25</c:f>
              <c:numCache>
                <c:formatCode>General</c:formatCode>
                <c:ptCount val="2"/>
                <c:pt idx="0">
                  <c:v>30</c:v>
                </c:pt>
                <c:pt idx="1">
                  <c:v>31</c:v>
                </c:pt>
              </c:numCache>
            </c:numRef>
          </c:val>
        </c:ser>
        <c:ser>
          <c:idx val="5"/>
          <c:order val="5"/>
          <c:tx>
            <c:strRef>
              <c:f>'SalesFunnel 3D'!$N$26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3D'!$O$26:$P$26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</c:ser>
        <c:ser>
          <c:idx val="6"/>
          <c:order val="6"/>
          <c:tx>
            <c:strRef>
              <c:f>'SalesFunnel 3D'!$N$27</c:f>
              <c:strCache>
                <c:ptCount val="1"/>
                <c:pt idx="0">
                  <c:v>Negotiation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9626436781609192E-2"/>
                  <c:y val="4.16669070212377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Negotiation, 46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9.3390804597701146E-2"/>
                  <c:y val="3.2560032560032558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3D'!$O$27:$P$27</c:f>
              <c:numCache>
                <c:formatCode>General</c:formatCode>
                <c:ptCount val="2"/>
                <c:pt idx="0">
                  <c:v>46</c:v>
                </c:pt>
                <c:pt idx="1">
                  <c:v>44</c:v>
                </c:pt>
              </c:numCache>
            </c:numRef>
          </c:val>
        </c:ser>
        <c:ser>
          <c:idx val="7"/>
          <c:order val="7"/>
          <c:tx>
            <c:strRef>
              <c:f>'SalesFunnel 3D'!$N$28</c:f>
              <c:strCache>
                <c:ptCount val="1"/>
                <c:pt idx="0">
                  <c:v>Spacer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3D'!$O$28:$P$28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</c:ser>
        <c:ser>
          <c:idx val="8"/>
          <c:order val="8"/>
          <c:tx>
            <c:strRef>
              <c:f>'SalesFunnel 3D'!$N$29</c:f>
              <c:strCache>
                <c:ptCount val="1"/>
                <c:pt idx="0">
                  <c:v>Closed Won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6848611865327213E-2"/>
                  <c:y val="3.296735343979438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dLbl>
              <c:idx val="1"/>
              <c:layout>
                <c:manualLayout>
                  <c:x val="-6.4655172413793108E-2"/>
                  <c:y val="2.8490028490028491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cat>
            <c:strRef>
              <c:f>'SalesFunnel 3D'!$O$20:$P$20</c:f>
              <c:strCache>
                <c:ptCount val="2"/>
                <c:pt idx="0">
                  <c:v>USD (000's)</c:v>
                </c:pt>
                <c:pt idx="1">
                  <c:v>USD (000's)</c:v>
                </c:pt>
              </c:strCache>
            </c:strRef>
          </c:cat>
          <c:val>
            <c:numRef>
              <c:f>'SalesFunnel 3D'!$O$29:$P$29</c:f>
              <c:numCache>
                <c:formatCode>General</c:formatCode>
                <c:ptCount val="2"/>
                <c:pt idx="0">
                  <c:v>25</c:v>
                </c:pt>
                <c:pt idx="1">
                  <c:v>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pyramid"/>
        <c:axId val="101874688"/>
        <c:axId val="101884672"/>
        <c:axId val="0"/>
      </c:bar3DChart>
      <c:catAx>
        <c:axId val="101874688"/>
        <c:scaling>
          <c:orientation val="minMax"/>
        </c:scaling>
        <c:delete val="1"/>
        <c:axPos val="t"/>
        <c:majorTickMark val="out"/>
        <c:minorTickMark val="none"/>
        <c:tickLblPos val="none"/>
        <c:crossAx val="101884672"/>
        <c:crosses val="autoZero"/>
        <c:auto val="1"/>
        <c:lblAlgn val="ctr"/>
        <c:lblOffset val="100"/>
        <c:noMultiLvlLbl val="0"/>
      </c:catAx>
      <c:valAx>
        <c:axId val="101884672"/>
        <c:scaling>
          <c:orientation val="maxMin"/>
        </c:scaling>
        <c:delete val="1"/>
        <c:axPos val="l"/>
        <c:numFmt formatCode="0%" sourceLinked="1"/>
        <c:majorTickMark val="out"/>
        <c:minorTickMark val="none"/>
        <c:tickLblPos val="none"/>
        <c:crossAx val="1018746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7620</xdr:rowOff>
    </xdr:from>
    <xdr:to>
      <xdr:col>4</xdr:col>
      <xdr:colOff>906780</xdr:colOff>
      <xdr:row>15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106680</xdr:colOff>
      <xdr:row>1</xdr:row>
      <xdr:rowOff>0</xdr:rowOff>
    </xdr:from>
    <xdr:to>
      <xdr:col>8</xdr:col>
      <xdr:colOff>403860</xdr:colOff>
      <xdr:row>15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</xdr:row>
      <xdr:rowOff>30480</xdr:rowOff>
    </xdr:from>
    <xdr:to>
      <xdr:col>10</xdr:col>
      <xdr:colOff>266700</xdr:colOff>
      <xdr:row>17</xdr:row>
      <xdr:rowOff>11430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Funnel_SalesPipeline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-DSalesFunnel_SalesPipelineChar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ditional-Colors-in-an-Excel-Bubble-Ch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WOT%20template%20by%20Rob%20Pil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and Sample"/>
      <sheetName val="Pipeline"/>
      <sheetName val="Try-it Yourself"/>
      <sheetName val="Pics"/>
    </sheetNames>
    <sheetDataSet>
      <sheetData sheetId="0"/>
      <sheetData sheetId="1"/>
      <sheetData sheetId="2"/>
      <sheetData sheetId="3">
        <row r="1">
          <cell r="B1">
            <v>1</v>
          </cell>
        </row>
        <row r="3">
          <cell r="B3" t="str">
            <v>Click here to visit
www.ExcelDashboardTemplates.com</v>
          </cell>
        </row>
        <row r="5">
          <cell r="B5" t="str">
            <v>Learn Excel at 
www.ExcelDashboardTemplates.com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Chart"/>
      <sheetName val="Instructions and Let Me Try"/>
      <sheetName val="Step-by-Step and Video"/>
      <sheetName val="Pics"/>
    </sheetNames>
    <sheetDataSet>
      <sheetData sheetId="0"/>
      <sheetData sheetId="1"/>
      <sheetData sheetId="2"/>
      <sheetData sheetId="3">
        <row r="1">
          <cell r="B1">
            <v>3</v>
          </cell>
        </row>
        <row r="3">
          <cell r="B3" t="str">
            <v>Click here to visit
www.ExcelDashboardTemplates.com</v>
          </cell>
        </row>
        <row r="5">
          <cell r="B5" t="str">
            <v>Learn Excel at 
www.ExcelDashboardTemplates.com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cs"/>
      <sheetName val="Bubble Colors"/>
      <sheetName val="Try it Yourself"/>
    </sheetNames>
    <sheetDataSet>
      <sheetData sheetId="0">
        <row r="1">
          <cell r="B1">
            <v>3</v>
          </cell>
        </row>
        <row r="3">
          <cell r="B3" t="str">
            <v>Click here to visit
www.ExcelDashboardTemplates.com</v>
          </cell>
        </row>
        <row r="5">
          <cell r="B5" t="str">
            <v>Learn Excel at 
www.ExcelDashboardTemplates.com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Info"/>
      <sheetName val="SWOT Table"/>
      <sheetName val="SWOT Bubble Char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inkedin.com/in/robpilz" TargetMode="External"/><Relationship Id="rId1" Type="http://schemas.openxmlformats.org/officeDocument/2006/relationships/hyperlink" Target="http://www.robpilz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5" sqref="B5"/>
    </sheetView>
  </sheetViews>
  <sheetFormatPr defaultRowHeight="14.4" x14ac:dyDescent="0.3"/>
  <sheetData>
    <row r="1" spans="1:1" x14ac:dyDescent="0.3">
      <c r="A1" t="s">
        <v>26</v>
      </c>
    </row>
    <row r="2" spans="1:1" x14ac:dyDescent="0.3">
      <c r="A2" t="s">
        <v>27</v>
      </c>
    </row>
    <row r="3" spans="1:1" x14ac:dyDescent="0.3">
      <c r="A3" t="s">
        <v>28</v>
      </c>
    </row>
    <row r="4" spans="1:1" x14ac:dyDescent="0.3">
      <c r="A4" t="s">
        <v>29</v>
      </c>
    </row>
    <row r="5" spans="1:1" x14ac:dyDescent="0.3">
      <c r="A5" s="33" t="s">
        <v>30</v>
      </c>
    </row>
    <row r="6" spans="1:1" x14ac:dyDescent="0.3">
      <c r="A6" s="33" t="s">
        <v>31</v>
      </c>
    </row>
  </sheetData>
  <sheetProtection password="CC40" sheet="1" objects="1" scenarios="1"/>
  <hyperlinks>
    <hyperlink ref="A5" r:id="rId1" location="!blog/c229b"/>
    <hyperlink ref="A6" r:id="rId2"/>
  </hyperlinks>
  <pageMargins left="0.7" right="0.7" top="0.75" bottom="0.75" header="0.3" footer="0.3"/>
  <pageSetup paperSize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2"/>
  <sheetViews>
    <sheetView zoomScaleNormal="100" workbookViewId="0">
      <selection activeCell="I8" sqref="I8"/>
    </sheetView>
  </sheetViews>
  <sheetFormatPr defaultRowHeight="14.4" x14ac:dyDescent="0.3"/>
  <cols>
    <col min="1" max="1" width="4.33203125" customWidth="1"/>
    <col min="2" max="2" width="11.6640625" customWidth="1"/>
    <col min="3" max="3" width="15.33203125" bestFit="1" customWidth="1"/>
    <col min="4" max="5" width="15.33203125" customWidth="1"/>
    <col min="6" max="6" width="11.109375" bestFit="1" customWidth="1"/>
    <col min="259" max="259" width="12.6640625" bestFit="1" customWidth="1"/>
    <col min="260" max="260" width="9.5546875" bestFit="1" customWidth="1"/>
    <col min="261" max="261" width="15.33203125" bestFit="1" customWidth="1"/>
    <col min="515" max="515" width="12.6640625" bestFit="1" customWidth="1"/>
    <col min="516" max="516" width="9.5546875" bestFit="1" customWidth="1"/>
    <col min="517" max="517" width="15.33203125" bestFit="1" customWidth="1"/>
    <col min="771" max="771" width="12.6640625" bestFit="1" customWidth="1"/>
    <col min="772" max="772" width="9.5546875" bestFit="1" customWidth="1"/>
    <col min="773" max="773" width="15.33203125" bestFit="1" customWidth="1"/>
    <col min="1027" max="1027" width="12.6640625" bestFit="1" customWidth="1"/>
    <col min="1028" max="1028" width="9.5546875" bestFit="1" customWidth="1"/>
    <col min="1029" max="1029" width="15.33203125" bestFit="1" customWidth="1"/>
    <col min="1283" max="1283" width="12.6640625" bestFit="1" customWidth="1"/>
    <col min="1284" max="1284" width="9.5546875" bestFit="1" customWidth="1"/>
    <col min="1285" max="1285" width="15.33203125" bestFit="1" customWidth="1"/>
    <col min="1539" max="1539" width="12.6640625" bestFit="1" customWidth="1"/>
    <col min="1540" max="1540" width="9.5546875" bestFit="1" customWidth="1"/>
    <col min="1541" max="1541" width="15.33203125" bestFit="1" customWidth="1"/>
    <col min="1795" max="1795" width="12.6640625" bestFit="1" customWidth="1"/>
    <col min="1796" max="1796" width="9.5546875" bestFit="1" customWidth="1"/>
    <col min="1797" max="1797" width="15.33203125" bestFit="1" customWidth="1"/>
    <col min="2051" max="2051" width="12.6640625" bestFit="1" customWidth="1"/>
    <col min="2052" max="2052" width="9.5546875" bestFit="1" customWidth="1"/>
    <col min="2053" max="2053" width="15.33203125" bestFit="1" customWidth="1"/>
    <col min="2307" max="2307" width="12.6640625" bestFit="1" customWidth="1"/>
    <col min="2308" max="2308" width="9.5546875" bestFit="1" customWidth="1"/>
    <col min="2309" max="2309" width="15.33203125" bestFit="1" customWidth="1"/>
    <col min="2563" max="2563" width="12.6640625" bestFit="1" customWidth="1"/>
    <col min="2564" max="2564" width="9.5546875" bestFit="1" customWidth="1"/>
    <col min="2565" max="2565" width="15.33203125" bestFit="1" customWidth="1"/>
    <col min="2819" max="2819" width="12.6640625" bestFit="1" customWidth="1"/>
    <col min="2820" max="2820" width="9.5546875" bestFit="1" customWidth="1"/>
    <col min="2821" max="2821" width="15.33203125" bestFit="1" customWidth="1"/>
    <col min="3075" max="3075" width="12.6640625" bestFit="1" customWidth="1"/>
    <col min="3076" max="3076" width="9.5546875" bestFit="1" customWidth="1"/>
    <col min="3077" max="3077" width="15.33203125" bestFit="1" customWidth="1"/>
    <col min="3331" max="3331" width="12.6640625" bestFit="1" customWidth="1"/>
    <col min="3332" max="3332" width="9.5546875" bestFit="1" customWidth="1"/>
    <col min="3333" max="3333" width="15.33203125" bestFit="1" customWidth="1"/>
    <col min="3587" max="3587" width="12.6640625" bestFit="1" customWidth="1"/>
    <col min="3588" max="3588" width="9.5546875" bestFit="1" customWidth="1"/>
    <col min="3589" max="3589" width="15.33203125" bestFit="1" customWidth="1"/>
    <col min="3843" max="3843" width="12.6640625" bestFit="1" customWidth="1"/>
    <col min="3844" max="3844" width="9.5546875" bestFit="1" customWidth="1"/>
    <col min="3845" max="3845" width="15.33203125" bestFit="1" customWidth="1"/>
    <col min="4099" max="4099" width="12.6640625" bestFit="1" customWidth="1"/>
    <col min="4100" max="4100" width="9.5546875" bestFit="1" customWidth="1"/>
    <col min="4101" max="4101" width="15.33203125" bestFit="1" customWidth="1"/>
    <col min="4355" max="4355" width="12.6640625" bestFit="1" customWidth="1"/>
    <col min="4356" max="4356" width="9.5546875" bestFit="1" customWidth="1"/>
    <col min="4357" max="4357" width="15.33203125" bestFit="1" customWidth="1"/>
    <col min="4611" max="4611" width="12.6640625" bestFit="1" customWidth="1"/>
    <col min="4612" max="4612" width="9.5546875" bestFit="1" customWidth="1"/>
    <col min="4613" max="4613" width="15.33203125" bestFit="1" customWidth="1"/>
    <col min="4867" max="4867" width="12.6640625" bestFit="1" customWidth="1"/>
    <col min="4868" max="4868" width="9.5546875" bestFit="1" customWidth="1"/>
    <col min="4869" max="4869" width="15.33203125" bestFit="1" customWidth="1"/>
    <col min="5123" max="5123" width="12.6640625" bestFit="1" customWidth="1"/>
    <col min="5124" max="5124" width="9.5546875" bestFit="1" customWidth="1"/>
    <col min="5125" max="5125" width="15.33203125" bestFit="1" customWidth="1"/>
    <col min="5379" max="5379" width="12.6640625" bestFit="1" customWidth="1"/>
    <col min="5380" max="5380" width="9.5546875" bestFit="1" customWidth="1"/>
    <col min="5381" max="5381" width="15.33203125" bestFit="1" customWidth="1"/>
    <col min="5635" max="5635" width="12.6640625" bestFit="1" customWidth="1"/>
    <col min="5636" max="5636" width="9.5546875" bestFit="1" customWidth="1"/>
    <col min="5637" max="5637" width="15.33203125" bestFit="1" customWidth="1"/>
    <col min="5891" max="5891" width="12.6640625" bestFit="1" customWidth="1"/>
    <col min="5892" max="5892" width="9.5546875" bestFit="1" customWidth="1"/>
    <col min="5893" max="5893" width="15.33203125" bestFit="1" customWidth="1"/>
    <col min="6147" max="6147" width="12.6640625" bestFit="1" customWidth="1"/>
    <col min="6148" max="6148" width="9.5546875" bestFit="1" customWidth="1"/>
    <col min="6149" max="6149" width="15.33203125" bestFit="1" customWidth="1"/>
    <col min="6403" max="6403" width="12.6640625" bestFit="1" customWidth="1"/>
    <col min="6404" max="6404" width="9.5546875" bestFit="1" customWidth="1"/>
    <col min="6405" max="6405" width="15.33203125" bestFit="1" customWidth="1"/>
    <col min="6659" max="6659" width="12.6640625" bestFit="1" customWidth="1"/>
    <col min="6660" max="6660" width="9.5546875" bestFit="1" customWidth="1"/>
    <col min="6661" max="6661" width="15.33203125" bestFit="1" customWidth="1"/>
    <col min="6915" max="6915" width="12.6640625" bestFit="1" customWidth="1"/>
    <col min="6916" max="6916" width="9.5546875" bestFit="1" customWidth="1"/>
    <col min="6917" max="6917" width="15.33203125" bestFit="1" customWidth="1"/>
    <col min="7171" max="7171" width="12.6640625" bestFit="1" customWidth="1"/>
    <col min="7172" max="7172" width="9.5546875" bestFit="1" customWidth="1"/>
    <col min="7173" max="7173" width="15.33203125" bestFit="1" customWidth="1"/>
    <col min="7427" max="7427" width="12.6640625" bestFit="1" customWidth="1"/>
    <col min="7428" max="7428" width="9.5546875" bestFit="1" customWidth="1"/>
    <col min="7429" max="7429" width="15.33203125" bestFit="1" customWidth="1"/>
    <col min="7683" max="7683" width="12.6640625" bestFit="1" customWidth="1"/>
    <col min="7684" max="7684" width="9.5546875" bestFit="1" customWidth="1"/>
    <col min="7685" max="7685" width="15.33203125" bestFit="1" customWidth="1"/>
    <col min="7939" max="7939" width="12.6640625" bestFit="1" customWidth="1"/>
    <col min="7940" max="7940" width="9.5546875" bestFit="1" customWidth="1"/>
    <col min="7941" max="7941" width="15.33203125" bestFit="1" customWidth="1"/>
    <col min="8195" max="8195" width="12.6640625" bestFit="1" customWidth="1"/>
    <col min="8196" max="8196" width="9.5546875" bestFit="1" customWidth="1"/>
    <col min="8197" max="8197" width="15.33203125" bestFit="1" customWidth="1"/>
    <col min="8451" max="8451" width="12.6640625" bestFit="1" customWidth="1"/>
    <col min="8452" max="8452" width="9.5546875" bestFit="1" customWidth="1"/>
    <col min="8453" max="8453" width="15.33203125" bestFit="1" customWidth="1"/>
    <col min="8707" max="8707" width="12.6640625" bestFit="1" customWidth="1"/>
    <col min="8708" max="8708" width="9.5546875" bestFit="1" customWidth="1"/>
    <col min="8709" max="8709" width="15.33203125" bestFit="1" customWidth="1"/>
    <col min="8963" max="8963" width="12.6640625" bestFit="1" customWidth="1"/>
    <col min="8964" max="8964" width="9.5546875" bestFit="1" customWidth="1"/>
    <col min="8965" max="8965" width="15.33203125" bestFit="1" customWidth="1"/>
    <col min="9219" max="9219" width="12.6640625" bestFit="1" customWidth="1"/>
    <col min="9220" max="9220" width="9.5546875" bestFit="1" customWidth="1"/>
    <col min="9221" max="9221" width="15.33203125" bestFit="1" customWidth="1"/>
    <col min="9475" max="9475" width="12.6640625" bestFit="1" customWidth="1"/>
    <col min="9476" max="9476" width="9.5546875" bestFit="1" customWidth="1"/>
    <col min="9477" max="9477" width="15.33203125" bestFit="1" customWidth="1"/>
    <col min="9731" max="9731" width="12.6640625" bestFit="1" customWidth="1"/>
    <col min="9732" max="9732" width="9.5546875" bestFit="1" customWidth="1"/>
    <col min="9733" max="9733" width="15.33203125" bestFit="1" customWidth="1"/>
    <col min="9987" max="9987" width="12.6640625" bestFit="1" customWidth="1"/>
    <col min="9988" max="9988" width="9.5546875" bestFit="1" customWidth="1"/>
    <col min="9989" max="9989" width="15.33203125" bestFit="1" customWidth="1"/>
    <col min="10243" max="10243" width="12.6640625" bestFit="1" customWidth="1"/>
    <col min="10244" max="10244" width="9.5546875" bestFit="1" customWidth="1"/>
    <col min="10245" max="10245" width="15.33203125" bestFit="1" customWidth="1"/>
    <col min="10499" max="10499" width="12.6640625" bestFit="1" customWidth="1"/>
    <col min="10500" max="10500" width="9.5546875" bestFit="1" customWidth="1"/>
    <col min="10501" max="10501" width="15.33203125" bestFit="1" customWidth="1"/>
    <col min="10755" max="10755" width="12.6640625" bestFit="1" customWidth="1"/>
    <col min="10756" max="10756" width="9.5546875" bestFit="1" customWidth="1"/>
    <col min="10757" max="10757" width="15.33203125" bestFit="1" customWidth="1"/>
    <col min="11011" max="11011" width="12.6640625" bestFit="1" customWidth="1"/>
    <col min="11012" max="11012" width="9.5546875" bestFit="1" customWidth="1"/>
    <col min="11013" max="11013" width="15.33203125" bestFit="1" customWidth="1"/>
    <col min="11267" max="11267" width="12.6640625" bestFit="1" customWidth="1"/>
    <col min="11268" max="11268" width="9.5546875" bestFit="1" customWidth="1"/>
    <col min="11269" max="11269" width="15.33203125" bestFit="1" customWidth="1"/>
    <col min="11523" max="11523" width="12.6640625" bestFit="1" customWidth="1"/>
    <col min="11524" max="11524" width="9.5546875" bestFit="1" customWidth="1"/>
    <col min="11525" max="11525" width="15.33203125" bestFit="1" customWidth="1"/>
    <col min="11779" max="11779" width="12.6640625" bestFit="1" customWidth="1"/>
    <col min="11780" max="11780" width="9.5546875" bestFit="1" customWidth="1"/>
    <col min="11781" max="11781" width="15.33203125" bestFit="1" customWidth="1"/>
    <col min="12035" max="12035" width="12.6640625" bestFit="1" customWidth="1"/>
    <col min="12036" max="12036" width="9.5546875" bestFit="1" customWidth="1"/>
    <col min="12037" max="12037" width="15.33203125" bestFit="1" customWidth="1"/>
    <col min="12291" max="12291" width="12.6640625" bestFit="1" customWidth="1"/>
    <col min="12292" max="12292" width="9.5546875" bestFit="1" customWidth="1"/>
    <col min="12293" max="12293" width="15.33203125" bestFit="1" customWidth="1"/>
    <col min="12547" max="12547" width="12.6640625" bestFit="1" customWidth="1"/>
    <col min="12548" max="12548" width="9.5546875" bestFit="1" customWidth="1"/>
    <col min="12549" max="12549" width="15.33203125" bestFit="1" customWidth="1"/>
    <col min="12803" max="12803" width="12.6640625" bestFit="1" customWidth="1"/>
    <col min="12804" max="12804" width="9.5546875" bestFit="1" customWidth="1"/>
    <col min="12805" max="12805" width="15.33203125" bestFit="1" customWidth="1"/>
    <col min="13059" max="13059" width="12.6640625" bestFit="1" customWidth="1"/>
    <col min="13060" max="13060" width="9.5546875" bestFit="1" customWidth="1"/>
    <col min="13061" max="13061" width="15.33203125" bestFit="1" customWidth="1"/>
    <col min="13315" max="13315" width="12.6640625" bestFit="1" customWidth="1"/>
    <col min="13316" max="13316" width="9.5546875" bestFit="1" customWidth="1"/>
    <col min="13317" max="13317" width="15.33203125" bestFit="1" customWidth="1"/>
    <col min="13571" max="13571" width="12.6640625" bestFit="1" customWidth="1"/>
    <col min="13572" max="13572" width="9.5546875" bestFit="1" customWidth="1"/>
    <col min="13573" max="13573" width="15.33203125" bestFit="1" customWidth="1"/>
    <col min="13827" max="13827" width="12.6640625" bestFit="1" customWidth="1"/>
    <col min="13828" max="13828" width="9.5546875" bestFit="1" customWidth="1"/>
    <col min="13829" max="13829" width="15.33203125" bestFit="1" customWidth="1"/>
    <col min="14083" max="14083" width="12.6640625" bestFit="1" customWidth="1"/>
    <col min="14084" max="14084" width="9.5546875" bestFit="1" customWidth="1"/>
    <col min="14085" max="14085" width="15.33203125" bestFit="1" customWidth="1"/>
    <col min="14339" max="14339" width="12.6640625" bestFit="1" customWidth="1"/>
    <col min="14340" max="14340" width="9.5546875" bestFit="1" customWidth="1"/>
    <col min="14341" max="14341" width="15.33203125" bestFit="1" customWidth="1"/>
    <col min="14595" max="14595" width="12.6640625" bestFit="1" customWidth="1"/>
    <col min="14596" max="14596" width="9.5546875" bestFit="1" customWidth="1"/>
    <col min="14597" max="14597" width="15.33203125" bestFit="1" customWidth="1"/>
    <col min="14851" max="14851" width="12.6640625" bestFit="1" customWidth="1"/>
    <col min="14852" max="14852" width="9.5546875" bestFit="1" customWidth="1"/>
    <col min="14853" max="14853" width="15.33203125" bestFit="1" customWidth="1"/>
    <col min="15107" max="15107" width="12.6640625" bestFit="1" customWidth="1"/>
    <col min="15108" max="15108" width="9.5546875" bestFit="1" customWidth="1"/>
    <col min="15109" max="15109" width="15.33203125" bestFit="1" customWidth="1"/>
    <col min="15363" max="15363" width="12.6640625" bestFit="1" customWidth="1"/>
    <col min="15364" max="15364" width="9.5546875" bestFit="1" customWidth="1"/>
    <col min="15365" max="15365" width="15.33203125" bestFit="1" customWidth="1"/>
    <col min="15619" max="15619" width="12.6640625" bestFit="1" customWidth="1"/>
    <col min="15620" max="15620" width="9.5546875" bestFit="1" customWidth="1"/>
    <col min="15621" max="15621" width="15.33203125" bestFit="1" customWidth="1"/>
    <col min="15875" max="15875" width="12.6640625" bestFit="1" customWidth="1"/>
    <col min="15876" max="15876" width="9.5546875" bestFit="1" customWidth="1"/>
    <col min="15877" max="15877" width="15.33203125" bestFit="1" customWidth="1"/>
    <col min="16131" max="16131" width="12.6640625" bestFit="1" customWidth="1"/>
    <col min="16132" max="16132" width="9.5546875" bestFit="1" customWidth="1"/>
    <col min="16133" max="16133" width="15.33203125" bestFit="1" customWidth="1"/>
  </cols>
  <sheetData>
    <row r="1" spans="1:10" x14ac:dyDescent="0.3">
      <c r="A1" s="34"/>
      <c r="B1" s="34" t="s">
        <v>32</v>
      </c>
    </row>
    <row r="2" spans="1:10" x14ac:dyDescent="0.3">
      <c r="J2" s="10" t="s">
        <v>10</v>
      </c>
    </row>
    <row r="3" spans="1:10" x14ac:dyDescent="0.3">
      <c r="J3" s="10" t="s">
        <v>11</v>
      </c>
    </row>
    <row r="5" spans="1:10" x14ac:dyDescent="0.3">
      <c r="J5" s="42" t="s">
        <v>34</v>
      </c>
    </row>
    <row r="16" spans="1:10" x14ac:dyDescent="0.3">
      <c r="B16" s="34" t="s">
        <v>32</v>
      </c>
    </row>
    <row r="17" spans="2:10" x14ac:dyDescent="0.3">
      <c r="B17" s="7" t="s">
        <v>7</v>
      </c>
      <c r="C17" s="7" t="s">
        <v>8</v>
      </c>
      <c r="D17" s="7" t="s">
        <v>0</v>
      </c>
      <c r="E17" s="7" t="s">
        <v>6</v>
      </c>
      <c r="F17" s="7" t="s">
        <v>9</v>
      </c>
    </row>
    <row r="18" spans="2:10" x14ac:dyDescent="0.3">
      <c r="B18" t="s">
        <v>1</v>
      </c>
      <c r="C18" s="37">
        <v>652</v>
      </c>
      <c r="D18" s="5">
        <v>33631725</v>
      </c>
      <c r="E18" s="6">
        <f>ROUND(+D18/C18,-3)</f>
        <v>52000</v>
      </c>
      <c r="F18" s="6"/>
    </row>
    <row r="19" spans="2:10" x14ac:dyDescent="0.3">
      <c r="B19" t="s">
        <v>2</v>
      </c>
      <c r="C19" s="37">
        <v>320</v>
      </c>
      <c r="D19" s="5">
        <v>22366288</v>
      </c>
      <c r="E19" s="6">
        <f>ROUND(+D19/C19,-3)</f>
        <v>70000</v>
      </c>
      <c r="F19" s="6"/>
    </row>
    <row r="20" spans="2:10" x14ac:dyDescent="0.3">
      <c r="B20" t="s">
        <v>3</v>
      </c>
      <c r="C20" s="37">
        <v>192</v>
      </c>
      <c r="D20" s="5">
        <v>20477763.600000001</v>
      </c>
      <c r="E20" s="6">
        <f>ROUND(+D20/C20,-3)</f>
        <v>107000</v>
      </c>
      <c r="F20" s="6"/>
    </row>
    <row r="21" spans="2:10" x14ac:dyDescent="0.3">
      <c r="B21" t="s">
        <v>4</v>
      </c>
      <c r="C21" s="37">
        <v>121</v>
      </c>
      <c r="D21" s="5">
        <v>15136880.07</v>
      </c>
      <c r="E21" s="6">
        <f>ROUND(+D21/C21,-3)</f>
        <v>125000</v>
      </c>
      <c r="F21" s="6"/>
    </row>
    <row r="22" spans="2:10" x14ac:dyDescent="0.3">
      <c r="B22" t="s">
        <v>5</v>
      </c>
      <c r="C22" s="37">
        <v>45</v>
      </c>
      <c r="D22" s="5">
        <v>5678495</v>
      </c>
      <c r="E22" s="6">
        <f>ROUND(+D22/C22,-3)</f>
        <v>126000</v>
      </c>
      <c r="F22" s="6"/>
    </row>
    <row r="23" spans="2:10" ht="15" thickBot="1" x14ac:dyDescent="0.35">
      <c r="B23" s="8"/>
      <c r="C23" s="38">
        <f>SUM(C18:C22)</f>
        <v>1330</v>
      </c>
      <c r="D23" s="9">
        <f>SUM(D18:D22)</f>
        <v>97291151.669999987</v>
      </c>
      <c r="E23" s="9">
        <f>+D23/C23</f>
        <v>73151.241857142842</v>
      </c>
      <c r="F23" s="9"/>
    </row>
    <row r="24" spans="2:10" ht="15" thickTop="1" x14ac:dyDescent="0.3">
      <c r="C24" s="39"/>
    </row>
    <row r="25" spans="2:10" x14ac:dyDescent="0.3">
      <c r="B25" s="35" t="s">
        <v>25</v>
      </c>
      <c r="C25" s="39"/>
    </row>
    <row r="26" spans="2:10" x14ac:dyDescent="0.3">
      <c r="B26" s="7" t="s">
        <v>7</v>
      </c>
      <c r="C26" s="40" t="s">
        <v>8</v>
      </c>
      <c r="D26" s="36" t="s">
        <v>0</v>
      </c>
      <c r="E26" s="36" t="s">
        <v>6</v>
      </c>
      <c r="F26" s="36" t="s">
        <v>9</v>
      </c>
    </row>
    <row r="27" spans="2:10" x14ac:dyDescent="0.3">
      <c r="B27" t="s">
        <v>1</v>
      </c>
      <c r="C27" s="37">
        <v>652</v>
      </c>
      <c r="D27" s="5">
        <v>33631725</v>
      </c>
      <c r="E27" s="6">
        <f>ROUND(+D27/C27,-3)</f>
        <v>52000</v>
      </c>
      <c r="F27" s="6"/>
    </row>
    <row r="28" spans="2:10" x14ac:dyDescent="0.3">
      <c r="B28" t="s">
        <v>2</v>
      </c>
      <c r="C28" s="37">
        <v>320</v>
      </c>
      <c r="D28" s="5">
        <v>22366288</v>
      </c>
      <c r="E28" s="6">
        <f>ROUND(+D28/C28,-3)</f>
        <v>70000</v>
      </c>
      <c r="F28" s="6"/>
    </row>
    <row r="29" spans="2:10" x14ac:dyDescent="0.3">
      <c r="B29" t="s">
        <v>3</v>
      </c>
      <c r="C29" s="37">
        <v>192</v>
      </c>
      <c r="D29" s="5">
        <v>20477763.600000001</v>
      </c>
      <c r="E29" s="6">
        <f>ROUND(+D29/C29,-3)</f>
        <v>107000</v>
      </c>
      <c r="F29" s="6"/>
    </row>
    <row r="30" spans="2:10" x14ac:dyDescent="0.3">
      <c r="B30" t="s">
        <v>4</v>
      </c>
      <c r="C30" s="37">
        <v>121</v>
      </c>
      <c r="D30" s="5">
        <v>15136880.07</v>
      </c>
      <c r="E30" s="6">
        <f>ROUND(+D30/C30,-3)</f>
        <v>125000</v>
      </c>
      <c r="F30" s="6"/>
      <c r="G30" s="3"/>
      <c r="H30" s="3"/>
      <c r="I30" s="3"/>
      <c r="J30" s="3"/>
    </row>
    <row r="31" spans="2:10" x14ac:dyDescent="0.3">
      <c r="B31" t="s">
        <v>5</v>
      </c>
      <c r="C31" s="37">
        <v>45</v>
      </c>
      <c r="D31" s="5">
        <v>5678495</v>
      </c>
      <c r="E31" s="6">
        <f>ROUND(+D31/C31,-3)</f>
        <v>126000</v>
      </c>
      <c r="F31" s="6"/>
    </row>
    <row r="32" spans="2:10" ht="15" thickBot="1" x14ac:dyDescent="0.35">
      <c r="B32" s="8"/>
      <c r="C32" s="38">
        <f>SUM(C27:C31)</f>
        <v>1330</v>
      </c>
      <c r="D32" s="9">
        <f>SUM(D27:D31)</f>
        <v>97291151.669999987</v>
      </c>
      <c r="E32" s="9">
        <f>+D32/C32</f>
        <v>73151.241857142842</v>
      </c>
      <c r="F32" s="9"/>
    </row>
    <row r="33" spans="2:11" ht="15" thickTop="1" x14ac:dyDescent="0.3">
      <c r="C33" s="39"/>
    </row>
    <row r="34" spans="2:11" x14ac:dyDescent="0.3">
      <c r="B34" s="35" t="s">
        <v>33</v>
      </c>
      <c r="C34" s="39"/>
      <c r="K34" s="4"/>
    </row>
    <row r="35" spans="2:11" x14ac:dyDescent="0.3">
      <c r="B35" s="7" t="s">
        <v>7</v>
      </c>
      <c r="C35" s="40" t="s">
        <v>8</v>
      </c>
      <c r="D35" s="36" t="s">
        <v>0</v>
      </c>
      <c r="E35" s="36" t="s">
        <v>6</v>
      </c>
      <c r="F35" s="36" t="s">
        <v>9</v>
      </c>
    </row>
    <row r="36" spans="2:11" x14ac:dyDescent="0.3">
      <c r="B36" t="s">
        <v>1</v>
      </c>
      <c r="C36" s="41">
        <f>+C18-C27</f>
        <v>0</v>
      </c>
      <c r="D36" s="1">
        <f>+D18-D27</f>
        <v>0</v>
      </c>
      <c r="E36" s="1">
        <f>+E18-E27</f>
        <v>0</v>
      </c>
      <c r="F36" s="1">
        <f>+F18-F27</f>
        <v>0</v>
      </c>
    </row>
    <row r="37" spans="2:11" x14ac:dyDescent="0.3">
      <c r="B37" t="s">
        <v>2</v>
      </c>
      <c r="C37" s="41">
        <f>+C19-C28</f>
        <v>0</v>
      </c>
      <c r="D37" s="1">
        <f>+D19-D28</f>
        <v>0</v>
      </c>
      <c r="E37" s="1">
        <f>+E19-E28</f>
        <v>0</v>
      </c>
      <c r="F37" s="1">
        <f>+F19-F28</f>
        <v>0</v>
      </c>
    </row>
    <row r="38" spans="2:11" x14ac:dyDescent="0.3">
      <c r="B38" t="s">
        <v>3</v>
      </c>
      <c r="C38" s="41">
        <f>+C20-C29</f>
        <v>0</v>
      </c>
      <c r="D38" s="1">
        <f>+D20-D29</f>
        <v>0</v>
      </c>
      <c r="E38" s="1">
        <f>+E20-E29</f>
        <v>0</v>
      </c>
      <c r="F38" s="1">
        <f>+F20-F29</f>
        <v>0</v>
      </c>
    </row>
    <row r="39" spans="2:11" x14ac:dyDescent="0.3">
      <c r="B39" t="s">
        <v>4</v>
      </c>
      <c r="C39" s="41">
        <f>+C21-C30</f>
        <v>0</v>
      </c>
      <c r="D39" s="1">
        <f>+D21-D30</f>
        <v>0</v>
      </c>
      <c r="E39" s="1">
        <f>+E21-E30</f>
        <v>0</v>
      </c>
      <c r="F39" s="1">
        <f>+F21-F30</f>
        <v>0</v>
      </c>
    </row>
    <row r="40" spans="2:11" x14ac:dyDescent="0.3">
      <c r="B40" t="s">
        <v>5</v>
      </c>
      <c r="C40" s="41">
        <f>+C22-C31</f>
        <v>0</v>
      </c>
      <c r="D40" s="1">
        <f>+D22-D31</f>
        <v>0</v>
      </c>
      <c r="E40" s="1">
        <f>+E22-E31</f>
        <v>0</v>
      </c>
      <c r="F40" s="1">
        <f>+F22-F31</f>
        <v>0</v>
      </c>
    </row>
    <row r="41" spans="2:11" ht="15" thickBot="1" x14ac:dyDescent="0.35">
      <c r="B41" s="8"/>
      <c r="C41" s="38">
        <f>SUM(C36:C40)</f>
        <v>0</v>
      </c>
      <c r="D41" s="9">
        <f>SUM(D36:D40)</f>
        <v>0</v>
      </c>
      <c r="E41" s="9" t="e">
        <f>+D41/C41</f>
        <v>#DIV/0!</v>
      </c>
      <c r="F41" s="9"/>
    </row>
    <row r="42" spans="2:11" ht="15" thickTop="1" x14ac:dyDescent="0.3"/>
  </sheetData>
  <conditionalFormatting sqref="C36:F40">
    <cfRule type="cellIs" dxfId="5" priority="1" operator="lessThan">
      <formula>0</formula>
    </cfRule>
  </conditionalFormatting>
  <pageMargins left="0.7" right="0.7" top="0.75" bottom="0.75" header="0.3" footer="0.3"/>
  <pageSetup scale="99" orientation="portrait" r:id="rId1"/>
  <headerFooter>
    <oddFooter>&amp;CBy Rob Pilz © Revelation Business Solutions Ltd., rob@robpilz.com, 604-722-5361, 646-480-0507                                                page #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tabSelected="1" zoomScaleNormal="100" workbookViewId="0">
      <selection activeCell="N14" sqref="N14"/>
    </sheetView>
  </sheetViews>
  <sheetFormatPr defaultRowHeight="14.4" x14ac:dyDescent="0.3"/>
  <cols>
    <col min="1" max="1" width="18.33203125" bestFit="1" customWidth="1"/>
    <col min="2" max="2" width="10.77734375" customWidth="1"/>
    <col min="3" max="3" width="10.21875" customWidth="1"/>
    <col min="4" max="4" width="8.33203125" bestFit="1" customWidth="1"/>
    <col min="5" max="7" width="8.21875" customWidth="1"/>
    <col min="8" max="10" width="9.109375" customWidth="1"/>
    <col min="11" max="13" width="6.109375" customWidth="1"/>
    <col min="14" max="14" width="11.5546875" style="43" customWidth="1"/>
    <col min="15" max="16" width="13.21875" customWidth="1"/>
    <col min="17" max="22" width="6.109375" customWidth="1"/>
  </cols>
  <sheetData>
    <row r="1" spans="1:16" x14ac:dyDescent="0.3">
      <c r="A1" s="34" t="s">
        <v>35</v>
      </c>
    </row>
    <row r="4" spans="1:16" ht="16.8" customHeight="1" x14ac:dyDescent="0.3">
      <c r="F4" s="1"/>
      <c r="G4" s="1"/>
      <c r="H4" s="1"/>
    </row>
    <row r="5" spans="1:16" x14ac:dyDescent="0.3">
      <c r="E5" s="1"/>
      <c r="F5" s="1"/>
      <c r="G5" s="1"/>
      <c r="H5" s="1"/>
      <c r="P5" s="13"/>
    </row>
    <row r="6" spans="1:16" x14ac:dyDescent="0.3">
      <c r="E6" s="1"/>
      <c r="F6" s="1"/>
      <c r="G6" s="1"/>
      <c r="H6" s="1"/>
    </row>
    <row r="7" spans="1:16" x14ac:dyDescent="0.3">
      <c r="E7" s="1"/>
      <c r="F7" s="1"/>
      <c r="G7" s="1"/>
      <c r="H7" s="1"/>
    </row>
    <row r="8" spans="1:16" x14ac:dyDescent="0.3">
      <c r="E8" s="1"/>
      <c r="F8" s="1"/>
      <c r="G8" s="1"/>
      <c r="H8" s="1"/>
    </row>
    <row r="9" spans="1:16" x14ac:dyDescent="0.3">
      <c r="E9" s="1"/>
      <c r="F9" s="1"/>
      <c r="G9" s="1"/>
      <c r="H9" s="1"/>
      <c r="N9" s="44"/>
    </row>
    <row r="10" spans="1:16" x14ac:dyDescent="0.3">
      <c r="E10" s="1"/>
      <c r="F10" s="1"/>
      <c r="G10" s="1"/>
      <c r="H10" s="1"/>
    </row>
    <row r="11" spans="1:16" x14ac:dyDescent="0.3">
      <c r="E11" s="1"/>
      <c r="F11" s="1"/>
      <c r="G11" s="1"/>
      <c r="H11" s="1"/>
    </row>
    <row r="12" spans="1:16" x14ac:dyDescent="0.3">
      <c r="E12" s="1"/>
      <c r="F12" s="1"/>
      <c r="G12" s="1"/>
      <c r="H12" s="1"/>
    </row>
    <row r="13" spans="1:16" x14ac:dyDescent="0.3">
      <c r="E13" s="1"/>
      <c r="F13" s="1"/>
      <c r="G13" s="1"/>
      <c r="H13" s="1"/>
    </row>
    <row r="14" spans="1:16" x14ac:dyDescent="0.3">
      <c r="E14" s="1"/>
      <c r="F14" s="1"/>
      <c r="G14" s="1"/>
      <c r="H14" s="1"/>
    </row>
    <row r="15" spans="1:16" x14ac:dyDescent="0.3">
      <c r="E15" s="1"/>
      <c r="F15" s="1"/>
      <c r="G15" s="1"/>
      <c r="H15" s="1"/>
    </row>
    <row r="16" spans="1:16" x14ac:dyDescent="0.3">
      <c r="A16" s="15"/>
      <c r="B16" s="15"/>
      <c r="C16" s="15"/>
      <c r="D16" s="15"/>
      <c r="E16" s="15"/>
      <c r="F16" s="15"/>
    </row>
    <row r="18" spans="1:17" x14ac:dyDescent="0.3">
      <c r="A18" s="11" t="s">
        <v>20</v>
      </c>
      <c r="B18" s="15"/>
      <c r="C18" s="15"/>
      <c r="D18" s="15"/>
      <c r="E18" s="15"/>
      <c r="F18" s="15"/>
      <c r="N18" s="45" t="s">
        <v>12</v>
      </c>
    </row>
    <row r="19" spans="1:17" x14ac:dyDescent="0.3">
      <c r="A19" s="11"/>
      <c r="B19" s="16" t="s">
        <v>13</v>
      </c>
      <c r="C19" s="16"/>
      <c r="D19" s="16"/>
      <c r="E19" s="16" t="s">
        <v>14</v>
      </c>
      <c r="F19" s="16"/>
      <c r="G19" s="16"/>
      <c r="H19" s="16" t="s">
        <v>21</v>
      </c>
      <c r="I19" s="16"/>
      <c r="J19" s="16"/>
      <c r="K19" s="7"/>
      <c r="O19" t="s">
        <v>13</v>
      </c>
      <c r="P19" t="s">
        <v>14</v>
      </c>
    </row>
    <row r="20" spans="1:17" ht="30" customHeight="1" x14ac:dyDescent="0.3">
      <c r="A20" s="17"/>
      <c r="B20" s="49" t="s">
        <v>15</v>
      </c>
      <c r="C20" s="49" t="s">
        <v>22</v>
      </c>
      <c r="D20" s="49" t="s">
        <v>6</v>
      </c>
      <c r="E20" s="50" t="s">
        <v>15</v>
      </c>
      <c r="F20" s="50" t="s">
        <v>22</v>
      </c>
      <c r="G20" s="50" t="s">
        <v>6</v>
      </c>
      <c r="H20" s="51" t="s">
        <v>15</v>
      </c>
      <c r="I20" s="51" t="s">
        <v>23</v>
      </c>
      <c r="J20" s="51" t="s">
        <v>22</v>
      </c>
      <c r="K20" s="51" t="s">
        <v>6</v>
      </c>
      <c r="N20" s="46"/>
      <c r="O20" s="12" t="s">
        <v>15</v>
      </c>
      <c r="P20" s="12" t="s">
        <v>15</v>
      </c>
      <c r="Q20" s="2"/>
    </row>
    <row r="21" spans="1:17" x14ac:dyDescent="0.3">
      <c r="A21" s="1" t="s">
        <v>1</v>
      </c>
      <c r="B21" s="18">
        <v>216</v>
      </c>
      <c r="C21" s="18">
        <v>20</v>
      </c>
      <c r="D21" s="19">
        <f>+B21/C21</f>
        <v>10.8</v>
      </c>
      <c r="E21" s="20">
        <v>199</v>
      </c>
      <c r="F21" s="20">
        <v>19</v>
      </c>
      <c r="G21" s="21">
        <f>+E21/F21</f>
        <v>10.473684210526315</v>
      </c>
      <c r="H21" s="22">
        <f>+B21-E21</f>
        <v>17</v>
      </c>
      <c r="I21" s="23">
        <f>+H21/E21</f>
        <v>8.5427135678391955E-2</v>
      </c>
      <c r="J21" s="22">
        <f t="shared" ref="J21:K25" si="0">+C21-F21</f>
        <v>1</v>
      </c>
      <c r="K21" s="31">
        <f t="shared" si="0"/>
        <v>0.32631578947368567</v>
      </c>
      <c r="N21" s="46" t="s">
        <v>1</v>
      </c>
      <c r="O21" s="1">
        <f>+B21</f>
        <v>216</v>
      </c>
      <c r="P21" s="1">
        <f>+E21</f>
        <v>199</v>
      </c>
      <c r="Q21" s="1"/>
    </row>
    <row r="22" spans="1:17" x14ac:dyDescent="0.3">
      <c r="A22" s="1" t="s">
        <v>17</v>
      </c>
      <c r="B22" s="18">
        <v>97</v>
      </c>
      <c r="C22" s="18">
        <v>10</v>
      </c>
      <c r="D22" s="19">
        <f t="shared" ref="D22:D25" si="1">+B22/C22</f>
        <v>9.6999999999999993</v>
      </c>
      <c r="E22" s="20">
        <v>95</v>
      </c>
      <c r="F22" s="20">
        <v>9</v>
      </c>
      <c r="G22" s="21">
        <f t="shared" ref="G22:G25" si="2">+E22/F22</f>
        <v>10.555555555555555</v>
      </c>
      <c r="H22" s="22">
        <f t="shared" ref="H22:H25" si="3">+B22-E22</f>
        <v>2</v>
      </c>
      <c r="I22" s="23">
        <f t="shared" ref="I22:I25" si="4">+H22/E22</f>
        <v>2.1052631578947368E-2</v>
      </c>
      <c r="J22" s="22">
        <f t="shared" si="0"/>
        <v>1</v>
      </c>
      <c r="K22" s="31">
        <f t="shared" si="0"/>
        <v>-0.85555555555555607</v>
      </c>
      <c r="N22" s="46" t="s">
        <v>16</v>
      </c>
      <c r="O22" s="1">
        <f>$O$30</f>
        <v>40</v>
      </c>
      <c r="P22" s="1">
        <f>$O$30</f>
        <v>40</v>
      </c>
      <c r="Q22" s="1"/>
    </row>
    <row r="23" spans="1:17" x14ac:dyDescent="0.3">
      <c r="A23" s="1" t="s">
        <v>18</v>
      </c>
      <c r="B23" s="18">
        <v>30</v>
      </c>
      <c r="C23" s="18">
        <v>4</v>
      </c>
      <c r="D23" s="19">
        <f t="shared" si="1"/>
        <v>7.5</v>
      </c>
      <c r="E23" s="20">
        <v>31</v>
      </c>
      <c r="F23" s="20">
        <v>5</v>
      </c>
      <c r="G23" s="21">
        <f t="shared" si="2"/>
        <v>6.2</v>
      </c>
      <c r="H23" s="22">
        <f t="shared" si="3"/>
        <v>-1</v>
      </c>
      <c r="I23" s="23">
        <f t="shared" si="4"/>
        <v>-3.2258064516129031E-2</v>
      </c>
      <c r="J23" s="22">
        <f t="shared" si="0"/>
        <v>-1</v>
      </c>
      <c r="K23" s="31">
        <f t="shared" si="0"/>
        <v>1.2999999999999998</v>
      </c>
      <c r="N23" s="46" t="s">
        <v>17</v>
      </c>
      <c r="O23" s="1">
        <f>+B22</f>
        <v>97</v>
      </c>
      <c r="P23" s="1">
        <f>+E22</f>
        <v>95</v>
      </c>
      <c r="Q23" s="1"/>
    </row>
    <row r="24" spans="1:17" x14ac:dyDescent="0.3">
      <c r="A24" s="1" t="s">
        <v>5</v>
      </c>
      <c r="B24" s="18">
        <v>46</v>
      </c>
      <c r="C24" s="18">
        <v>5</v>
      </c>
      <c r="D24" s="19">
        <f t="shared" si="1"/>
        <v>9.1999999999999993</v>
      </c>
      <c r="E24" s="20">
        <v>44</v>
      </c>
      <c r="F24" s="20">
        <v>6</v>
      </c>
      <c r="G24" s="21">
        <f t="shared" si="2"/>
        <v>7.333333333333333</v>
      </c>
      <c r="H24" s="22">
        <f t="shared" si="3"/>
        <v>2</v>
      </c>
      <c r="I24" s="23">
        <f t="shared" si="4"/>
        <v>4.5454545454545456E-2</v>
      </c>
      <c r="J24" s="22">
        <f t="shared" si="0"/>
        <v>-1</v>
      </c>
      <c r="K24" s="31">
        <f t="shared" si="0"/>
        <v>1.8666666666666663</v>
      </c>
      <c r="N24" s="46" t="s">
        <v>16</v>
      </c>
      <c r="O24" s="1">
        <f>$O$30</f>
        <v>40</v>
      </c>
      <c r="P24" s="1">
        <f>$O$30</f>
        <v>40</v>
      </c>
      <c r="Q24" s="1"/>
    </row>
    <row r="25" spans="1:17" x14ac:dyDescent="0.3">
      <c r="A25" s="1" t="s">
        <v>19</v>
      </c>
      <c r="B25" s="18">
        <v>25</v>
      </c>
      <c r="C25" s="18">
        <v>3</v>
      </c>
      <c r="D25" s="19">
        <f t="shared" si="1"/>
        <v>8.3333333333333339</v>
      </c>
      <c r="E25" s="20">
        <v>20</v>
      </c>
      <c r="F25" s="20">
        <v>3</v>
      </c>
      <c r="G25" s="21">
        <f t="shared" si="2"/>
        <v>6.666666666666667</v>
      </c>
      <c r="H25" s="22">
        <f t="shared" si="3"/>
        <v>5</v>
      </c>
      <c r="I25" s="23">
        <f t="shared" si="4"/>
        <v>0.25</v>
      </c>
      <c r="J25" s="22">
        <f t="shared" si="0"/>
        <v>0</v>
      </c>
      <c r="K25" s="31">
        <f t="shared" si="0"/>
        <v>1.666666666666667</v>
      </c>
      <c r="N25" s="46" t="s">
        <v>18</v>
      </c>
      <c r="O25" s="1">
        <f>+B23</f>
        <v>30</v>
      </c>
      <c r="P25" s="1">
        <f>+E23</f>
        <v>31</v>
      </c>
      <c r="Q25" s="1"/>
    </row>
    <row r="26" spans="1:17" ht="15" thickBot="1" x14ac:dyDescent="0.35">
      <c r="A26" s="24" t="s">
        <v>24</v>
      </c>
      <c r="B26" s="25">
        <f>SUM(B21:B25)</f>
        <v>414</v>
      </c>
      <c r="C26" s="25">
        <f>SUM(C21:C25)</f>
        <v>42</v>
      </c>
      <c r="D26" s="26">
        <f>+B26/C26</f>
        <v>9.8571428571428577</v>
      </c>
      <c r="E26" s="27">
        <f>SUM(E21:E25)</f>
        <v>389</v>
      </c>
      <c r="F26" s="27">
        <f>SUM(F21:F25)</f>
        <v>42</v>
      </c>
      <c r="G26" s="28">
        <f>+E26/F26</f>
        <v>9.2619047619047628</v>
      </c>
      <c r="H26" s="29">
        <f>SUM(H21:H25)</f>
        <v>25</v>
      </c>
      <c r="I26" s="30">
        <f>+H26/E26</f>
        <v>6.4267352185089971E-2</v>
      </c>
      <c r="J26" s="29">
        <f>SUM(J21:J25)</f>
        <v>0</v>
      </c>
      <c r="K26" s="32">
        <f>+D26-G26</f>
        <v>0.5952380952380949</v>
      </c>
      <c r="N26" s="46" t="s">
        <v>16</v>
      </c>
      <c r="O26" s="1">
        <f>$O$30</f>
        <v>40</v>
      </c>
      <c r="P26" s="1">
        <f>$O$30</f>
        <v>40</v>
      </c>
      <c r="Q26" s="1"/>
    </row>
    <row r="27" spans="1:17" ht="15" thickTop="1" x14ac:dyDescent="0.3">
      <c r="A27" s="15"/>
      <c r="B27" s="15"/>
      <c r="C27" s="15"/>
      <c r="D27" s="15"/>
      <c r="E27" s="15"/>
      <c r="N27" s="46" t="s">
        <v>5</v>
      </c>
      <c r="O27" s="1">
        <f>+B24</f>
        <v>46</v>
      </c>
      <c r="P27" s="1">
        <f>+E24</f>
        <v>44</v>
      </c>
      <c r="Q27" s="1"/>
    </row>
    <row r="28" spans="1:17" x14ac:dyDescent="0.3">
      <c r="A28" s="15"/>
      <c r="B28" s="15"/>
      <c r="C28" s="15"/>
      <c r="D28" s="15"/>
      <c r="E28" s="15"/>
      <c r="N28" s="46" t="s">
        <v>16</v>
      </c>
      <c r="O28" s="1">
        <f>$O$30</f>
        <v>40</v>
      </c>
      <c r="P28" s="1">
        <f>$O$30</f>
        <v>40</v>
      </c>
      <c r="Q28" s="1"/>
    </row>
    <row r="29" spans="1:17" x14ac:dyDescent="0.3">
      <c r="A29" s="10" t="s">
        <v>10</v>
      </c>
      <c r="B29" s="15"/>
      <c r="C29" s="15"/>
      <c r="D29" s="15"/>
      <c r="E29" s="15"/>
      <c r="N29" s="46" t="s">
        <v>19</v>
      </c>
      <c r="O29" s="1">
        <f>+B25</f>
        <v>25</v>
      </c>
      <c r="P29" s="1">
        <f>+E25</f>
        <v>20</v>
      </c>
      <c r="Q29" s="1"/>
    </row>
    <row r="30" spans="1:17" x14ac:dyDescent="0.3">
      <c r="A30" s="10" t="s">
        <v>11</v>
      </c>
      <c r="B30" s="15"/>
      <c r="C30" s="15"/>
      <c r="D30" s="15"/>
      <c r="E30" s="15"/>
      <c r="N30" s="47" t="s">
        <v>16</v>
      </c>
      <c r="O30" s="14">
        <v>40</v>
      </c>
      <c r="P30" s="14"/>
      <c r="Q30" s="1"/>
    </row>
    <row r="31" spans="1:17" x14ac:dyDescent="0.3">
      <c r="B31" s="15"/>
      <c r="C31" s="15"/>
      <c r="D31" s="15"/>
      <c r="E31" s="15"/>
      <c r="N31" s="48"/>
      <c r="O31" s="15"/>
      <c r="P31" s="1"/>
      <c r="Q31" s="1"/>
    </row>
    <row r="32" spans="1:17" x14ac:dyDescent="0.3">
      <c r="A32" s="42" t="s">
        <v>34</v>
      </c>
      <c r="B32" s="15"/>
      <c r="C32" s="15"/>
      <c r="D32" s="15"/>
      <c r="E32" s="15"/>
    </row>
    <row r="33" spans="1:5" x14ac:dyDescent="0.3">
      <c r="A33" s="15"/>
      <c r="B33" s="15"/>
      <c r="C33" s="15"/>
      <c r="D33" s="15"/>
      <c r="E33" s="15"/>
    </row>
    <row r="34" spans="1:5" x14ac:dyDescent="0.3">
      <c r="A34" s="15"/>
      <c r="B34" s="15"/>
      <c r="C34" s="15"/>
      <c r="D34" s="15"/>
      <c r="E34" s="15"/>
    </row>
    <row r="35" spans="1:5" x14ac:dyDescent="0.3">
      <c r="A35" s="15"/>
      <c r="B35" s="15"/>
      <c r="C35" s="15"/>
      <c r="D35" s="15"/>
      <c r="E35" s="15"/>
    </row>
    <row r="36" spans="1:5" x14ac:dyDescent="0.3">
      <c r="A36" s="15"/>
      <c r="B36" s="15"/>
      <c r="C36" s="15"/>
      <c r="D36" s="15"/>
      <c r="E36" s="15"/>
    </row>
    <row r="37" spans="1:5" x14ac:dyDescent="0.3">
      <c r="A37" s="15"/>
      <c r="B37" s="15"/>
      <c r="C37" s="15"/>
      <c r="D37" s="15"/>
      <c r="E37" s="15"/>
    </row>
    <row r="38" spans="1:5" x14ac:dyDescent="0.3">
      <c r="A38" s="15"/>
      <c r="B38" s="15"/>
      <c r="C38" s="15"/>
      <c r="D38" s="15"/>
      <c r="E38" s="15"/>
    </row>
    <row r="39" spans="1:5" x14ac:dyDescent="0.3">
      <c r="A39" s="15"/>
      <c r="B39" s="15"/>
      <c r="C39" s="15"/>
      <c r="D39" s="15"/>
      <c r="E39" s="15"/>
    </row>
    <row r="40" spans="1:5" x14ac:dyDescent="0.3">
      <c r="A40" s="15"/>
      <c r="B40" s="15"/>
      <c r="C40" s="15"/>
      <c r="D40" s="15"/>
      <c r="E40" s="15"/>
    </row>
    <row r="41" spans="1:5" x14ac:dyDescent="0.3">
      <c r="A41" s="15"/>
      <c r="B41" s="15"/>
      <c r="C41" s="15"/>
      <c r="D41" s="15"/>
      <c r="E41" s="15"/>
    </row>
    <row r="42" spans="1:5" x14ac:dyDescent="0.3">
      <c r="A42" s="15"/>
      <c r="B42" s="15"/>
      <c r="C42" s="15"/>
      <c r="D42" s="15"/>
      <c r="E42" s="15"/>
    </row>
    <row r="43" spans="1:5" x14ac:dyDescent="0.3">
      <c r="A43" s="15"/>
      <c r="B43" s="15"/>
      <c r="C43" s="15"/>
      <c r="D43" s="15"/>
      <c r="E43" s="15"/>
    </row>
  </sheetData>
  <conditionalFormatting sqref="H21:H26">
    <cfRule type="cellIs" dxfId="4" priority="3" operator="lessThan">
      <formula>0</formula>
    </cfRule>
    <cfRule type="cellIs" dxfId="3" priority="4" operator="lessThan">
      <formula>0</formula>
    </cfRule>
    <cfRule type="cellIs" dxfId="2" priority="5" operator="lessThan">
      <formula>0</formula>
    </cfRule>
  </conditionalFormatting>
  <conditionalFormatting sqref="H21:J26">
    <cfRule type="cellIs" dxfId="1" priority="2" operator="lessThan">
      <formula>0</formula>
    </cfRule>
  </conditionalFormatting>
  <conditionalFormatting sqref="K21:K26">
    <cfRule type="cellIs" dxfId="0" priority="1" operator="lessThan">
      <formula>0</formula>
    </cfRule>
  </conditionalFormatting>
  <pageMargins left="0.7" right="0.7" top="0.75" bottom="0.75" header="0.3" footer="0.3"/>
  <pageSetup orientation="landscape" r:id="rId1"/>
  <headerFooter>
    <oddFooter>&amp;CBy Rob Pilz © Revelation Business Solutions Ltd., rob@robpilz.com, 604-722-5361, 646-480-0507                                                        page #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File Info</vt:lpstr>
      <vt:lpstr>Sales Funnel 2D</vt:lpstr>
      <vt:lpstr>SalesFunnel 3D</vt:lpstr>
      <vt:lpstr>'Sales Funnel 2D'!Print_Area</vt:lpstr>
      <vt:lpstr>'SalesFunnel 3D'!Print_Area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Funnels by Rob Pilz</dc:title>
  <dc:creator>Rob Pilz;CPA;CMA;B.Comm. (c) Revelation Business Solutions Ltd.;604-722-5361</dc:creator>
  <cp:keywords>Rob Pilz, Sales Funnel, Revelation Business Solutions Ltd.</cp:keywords>
  <cp:lastModifiedBy>Robert Pilz</cp:lastModifiedBy>
  <cp:lastPrinted>2015-04-01T22:40:41Z</cp:lastPrinted>
  <dcterms:created xsi:type="dcterms:W3CDTF">2012-09-14T23:38:58Z</dcterms:created>
  <dcterms:modified xsi:type="dcterms:W3CDTF">2015-04-01T22:44:12Z</dcterms:modified>
</cp:coreProperties>
</file>