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hidePivotFieldList="1" defaultThemeVersion="124226"/>
  <bookViews>
    <workbookView xWindow="0" yWindow="24" windowWidth="14856" windowHeight="6696" tabRatio="712" activeTab="1"/>
  </bookViews>
  <sheets>
    <sheet name="File Info" sheetId="18" r:id="rId1"/>
    <sheet name="SWOT Table" sheetId="1" r:id="rId2"/>
    <sheet name="SWOT Bubble Chart" sheetId="12" r:id="rId3"/>
  </sheets>
  <externalReferences>
    <externalReference r:id="rId4"/>
  </externalReferences>
  <definedNames>
    <definedName name="_Toc312858723" localSheetId="1">'SWOT Table'!$A$2</definedName>
    <definedName name="Band">OFFSET(#REF!,,,COUNT(#REF!),)</definedName>
    <definedName name="BelowBand">OFFSET(#REF!,,,COUNT(#REF!),)</definedName>
    <definedName name="BMI">#REF!</definedName>
    <definedName name="BMIList">#REF!</definedName>
    <definedName name="MyPic">CHOOSE(MyPicSelect,MyPic1,MyPic2,MyPic3,MyPic4)</definedName>
    <definedName name="MyPic1">[1]Pics!$B$2</definedName>
    <definedName name="MyPic2">[1]Pics!$B$3</definedName>
    <definedName name="MyPic3">[1]Pics!$B$4</definedName>
    <definedName name="MyPic4">[1]Pics!$B$5</definedName>
    <definedName name="MyPicSelect">[1]Pics!$B$1</definedName>
    <definedName name="_xlnm.Print_Area" localSheetId="2">'SWOT Bubble Chart'!$Q$4:$AA$27</definedName>
    <definedName name="_xlnm.Print_Area" localSheetId="1">'SWOT Table'!$A$1:$L$33</definedName>
    <definedName name="Weight">OFFSET(#REF!,,,COUNT(#REF!),)</definedName>
    <definedName name="XaxisDates">OFFSET(#REF!,,,COUNT(#REF!),)</definedName>
  </definedNames>
  <calcPr calcId="145621"/>
</workbook>
</file>

<file path=xl/calcChain.xml><?xml version="1.0" encoding="utf-8"?>
<calcChain xmlns="http://schemas.openxmlformats.org/spreadsheetml/2006/main">
  <c r="H4" i="12" l="1"/>
  <c r="U22" i="1"/>
  <c r="U23" i="1"/>
  <c r="C4" i="12" l="1"/>
  <c r="D4" i="12"/>
  <c r="E4" i="12"/>
  <c r="A17" i="12"/>
  <c r="A14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6" i="12"/>
  <c r="A15" i="12"/>
  <c r="N14" i="12"/>
  <c r="O14" i="12" s="1"/>
  <c r="A13" i="12"/>
  <c r="N13" i="12" s="1"/>
  <c r="O13" i="12" s="1"/>
  <c r="A12" i="12"/>
  <c r="N12" i="12" s="1"/>
  <c r="O12" i="12" s="1"/>
  <c r="A11" i="12"/>
  <c r="N11" i="12" s="1"/>
  <c r="O11" i="12" s="1"/>
  <c r="A10" i="12"/>
  <c r="N10" i="12" s="1"/>
  <c r="O10" i="12" s="1"/>
  <c r="A9" i="12"/>
  <c r="N9" i="12" s="1"/>
  <c r="O9" i="12" s="1"/>
  <c r="A8" i="12"/>
  <c r="N8" i="12" s="1"/>
  <c r="O8" i="12" s="1"/>
  <c r="A7" i="12"/>
  <c r="N7" i="12" s="1"/>
  <c r="O7" i="12" s="1"/>
  <c r="A6" i="12"/>
  <c r="N6" i="12" s="1"/>
  <c r="O6" i="12" s="1"/>
  <c r="A5" i="12"/>
  <c r="N5" i="12" s="1"/>
  <c r="O5" i="12" s="1"/>
  <c r="A4" i="12"/>
  <c r="N4" i="12" s="1"/>
  <c r="O4" i="12" s="1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E11" i="12"/>
  <c r="D6" i="12"/>
  <c r="L13" i="12"/>
  <c r="M13" i="12" s="1"/>
  <c r="H13" i="12"/>
  <c r="I13" i="12" s="1"/>
  <c r="G13" i="12"/>
  <c r="L12" i="12"/>
  <c r="M12" i="12" s="1"/>
  <c r="J12" i="12"/>
  <c r="K12" i="12" s="1"/>
  <c r="H12" i="12"/>
  <c r="I12" i="12" s="1"/>
  <c r="G12" i="12"/>
  <c r="L11" i="12"/>
  <c r="M11" i="12" s="1"/>
  <c r="H11" i="12"/>
  <c r="I11" i="12" s="1"/>
  <c r="L10" i="12"/>
  <c r="M10" i="12" s="1"/>
  <c r="J10" i="12"/>
  <c r="K10" i="12" s="1"/>
  <c r="G10" i="12"/>
  <c r="L9" i="12"/>
  <c r="M9" i="12" s="1"/>
  <c r="J9" i="12"/>
  <c r="K9" i="12" s="1"/>
  <c r="G9" i="12"/>
  <c r="L8" i="12"/>
  <c r="M8" i="12" s="1"/>
  <c r="J8" i="12"/>
  <c r="K8" i="12" s="1"/>
  <c r="G8" i="12"/>
  <c r="L7" i="12"/>
  <c r="M7" i="12" s="1"/>
  <c r="J7" i="12"/>
  <c r="K7" i="12" s="1"/>
  <c r="G7" i="12"/>
  <c r="L6" i="12"/>
  <c r="M6" i="12" s="1"/>
  <c r="J6" i="12"/>
  <c r="K6" i="12" s="1"/>
  <c r="H6" i="12"/>
  <c r="I6" i="12" s="1"/>
  <c r="G6" i="12"/>
  <c r="L5" i="12"/>
  <c r="M5" i="12" s="1"/>
  <c r="J5" i="12"/>
  <c r="K5" i="12" s="1"/>
  <c r="H5" i="12"/>
  <c r="I5" i="12" s="1"/>
  <c r="G5" i="12"/>
  <c r="L4" i="12"/>
  <c r="M4" i="12" s="1"/>
  <c r="J4" i="12"/>
  <c r="K4" i="12" s="1"/>
  <c r="I4" i="12"/>
  <c r="G4" i="12"/>
  <c r="Q28" i="1"/>
  <c r="Q29" i="1" s="1"/>
  <c r="Q30" i="1" s="1"/>
  <c r="Q31" i="1" s="1"/>
  <c r="Q32" i="1" s="1"/>
  <c r="Q21" i="1"/>
  <c r="Q22" i="1" s="1"/>
  <c r="Q23" i="1" s="1"/>
  <c r="Q24" i="1" s="1"/>
  <c r="Q25" i="1" s="1"/>
  <c r="S12" i="1"/>
  <c r="C11" i="12" s="1"/>
  <c r="G11" i="12" s="1"/>
  <c r="R14" i="1"/>
  <c r="D13" i="12" s="1"/>
  <c r="J13" i="12" s="1"/>
  <c r="K13" i="12" s="1"/>
  <c r="Q14" i="1"/>
  <c r="Q15" i="1" s="1"/>
  <c r="Q16" i="1" s="1"/>
  <c r="Q17" i="1" s="1"/>
  <c r="Q18" i="1" s="1"/>
  <c r="R13" i="1"/>
  <c r="R20" i="1" s="1"/>
  <c r="R12" i="1"/>
  <c r="D11" i="12" s="1"/>
  <c r="J11" i="12" s="1"/>
  <c r="K11" i="12" s="1"/>
  <c r="Q6" i="1"/>
  <c r="S8" i="1"/>
  <c r="S9" i="1" s="1"/>
  <c r="S10" i="1" s="1"/>
  <c r="S11" i="1" s="1"/>
  <c r="R8" i="1"/>
  <c r="D7" i="12" s="1"/>
  <c r="H7" i="12" s="1"/>
  <c r="I7" i="12" s="1"/>
  <c r="D19" i="12" l="1"/>
  <c r="R27" i="1"/>
  <c r="R9" i="1"/>
  <c r="R15" i="1"/>
  <c r="R22" i="1" s="1"/>
  <c r="R29" i="1" s="1"/>
  <c r="S13" i="1"/>
  <c r="S14" i="1" s="1"/>
  <c r="S15" i="1" s="1"/>
  <c r="S16" i="1" s="1"/>
  <c r="S17" i="1" s="1"/>
  <c r="S18" i="1" s="1"/>
  <c r="R19" i="1"/>
  <c r="S19" i="1"/>
  <c r="R21" i="1"/>
  <c r="N15" i="12"/>
  <c r="O15" i="12" s="1"/>
  <c r="L15" i="12"/>
  <c r="M15" i="12" s="1"/>
  <c r="N16" i="12"/>
  <c r="O16" i="12" s="1"/>
  <c r="L16" i="12"/>
  <c r="M16" i="12" s="1"/>
  <c r="H16" i="12"/>
  <c r="I16" i="12" s="1"/>
  <c r="N17" i="12"/>
  <c r="O17" i="12" s="1"/>
  <c r="L17" i="12"/>
  <c r="M17" i="12" s="1"/>
  <c r="H17" i="12"/>
  <c r="I17" i="12" s="1"/>
  <c r="N18" i="12"/>
  <c r="O18" i="12" s="1"/>
  <c r="J18" i="12"/>
  <c r="K18" i="12" s="1"/>
  <c r="H18" i="12"/>
  <c r="I18" i="12" s="1"/>
  <c r="N19" i="12"/>
  <c r="O19" i="12" s="1"/>
  <c r="L19" i="12"/>
  <c r="M19" i="12" s="1"/>
  <c r="J19" i="12"/>
  <c r="K19" i="12" s="1"/>
  <c r="H19" i="12"/>
  <c r="I19" i="12" s="1"/>
  <c r="N20" i="12"/>
  <c r="O20" i="12" s="1"/>
  <c r="J20" i="12"/>
  <c r="K20" i="12" s="1"/>
  <c r="H20" i="12"/>
  <c r="I20" i="12" s="1"/>
  <c r="N21" i="12"/>
  <c r="O21" i="12" s="1"/>
  <c r="L21" i="12"/>
  <c r="M21" i="12" s="1"/>
  <c r="J21" i="12"/>
  <c r="K21" i="12" s="1"/>
  <c r="H21" i="12"/>
  <c r="I21" i="12" s="1"/>
  <c r="N22" i="12"/>
  <c r="O22" i="12" s="1"/>
  <c r="J22" i="12"/>
  <c r="K22" i="12" s="1"/>
  <c r="H22" i="12"/>
  <c r="I22" i="12" s="1"/>
  <c r="N23" i="12"/>
  <c r="O23" i="12" s="1"/>
  <c r="J23" i="12"/>
  <c r="K23" i="12" s="1"/>
  <c r="H23" i="12"/>
  <c r="I23" i="12" s="1"/>
  <c r="N24" i="12"/>
  <c r="O24" i="12" s="1"/>
  <c r="J24" i="12"/>
  <c r="K24" i="12" s="1"/>
  <c r="H24" i="12"/>
  <c r="I24" i="12" s="1"/>
  <c r="L25" i="12"/>
  <c r="M25" i="12" s="1"/>
  <c r="J25" i="12"/>
  <c r="K25" i="12" s="1"/>
  <c r="H25" i="12"/>
  <c r="I25" i="12" s="1"/>
  <c r="N26" i="12"/>
  <c r="O26" i="12" s="1"/>
  <c r="L26" i="12"/>
  <c r="M26" i="12" s="1"/>
  <c r="J26" i="12"/>
  <c r="K26" i="12" s="1"/>
  <c r="H26" i="12"/>
  <c r="I26" i="12" s="1"/>
  <c r="L27" i="12"/>
  <c r="M27" i="12" s="1"/>
  <c r="J27" i="12"/>
  <c r="K27" i="12" s="1"/>
  <c r="H27" i="12"/>
  <c r="I27" i="12" s="1"/>
  <c r="N28" i="12"/>
  <c r="O28" i="12" s="1"/>
  <c r="L28" i="12"/>
  <c r="M28" i="12" s="1"/>
  <c r="J28" i="12"/>
  <c r="K28" i="12" s="1"/>
  <c r="H28" i="12"/>
  <c r="I28" i="12" s="1"/>
  <c r="N29" i="12"/>
  <c r="O29" i="12" s="1"/>
  <c r="L29" i="12"/>
  <c r="M29" i="12" s="1"/>
  <c r="J29" i="12"/>
  <c r="K29" i="12" s="1"/>
  <c r="H29" i="12"/>
  <c r="I29" i="12" s="1"/>
  <c r="N30" i="12"/>
  <c r="O30" i="12" s="1"/>
  <c r="L30" i="12"/>
  <c r="M30" i="12" s="1"/>
  <c r="J30" i="12"/>
  <c r="K30" i="12" s="1"/>
  <c r="H30" i="12"/>
  <c r="I30" i="12" s="1"/>
  <c r="N31" i="12"/>
  <c r="O31" i="12" s="1"/>
  <c r="L31" i="12"/>
  <c r="M31" i="12" s="1"/>
  <c r="J31" i="12"/>
  <c r="K31" i="12" s="1"/>
  <c r="H31" i="12"/>
  <c r="I31" i="12" s="1"/>
  <c r="H14" i="12"/>
  <c r="I14" i="12" s="1"/>
  <c r="J14" i="12"/>
  <c r="K14" i="12" s="1"/>
  <c r="L14" i="12"/>
  <c r="M14" i="12" s="1"/>
  <c r="H15" i="12"/>
  <c r="I15" i="12" s="1"/>
  <c r="U32" i="1"/>
  <c r="B31" i="12" s="1"/>
  <c r="U31" i="1"/>
  <c r="B30" i="12" s="1"/>
  <c r="U30" i="1"/>
  <c r="B29" i="12" s="1"/>
  <c r="U29" i="1"/>
  <c r="B28" i="12" s="1"/>
  <c r="U28" i="1"/>
  <c r="B27" i="12" s="1"/>
  <c r="U27" i="1"/>
  <c r="B26" i="12" s="1"/>
  <c r="U26" i="1"/>
  <c r="B25" i="12" s="1"/>
  <c r="U25" i="1"/>
  <c r="B24" i="12" s="1"/>
  <c r="U24" i="1"/>
  <c r="B23" i="12" s="1"/>
  <c r="B22" i="12"/>
  <c r="B21" i="12"/>
  <c r="U21" i="1"/>
  <c r="B20" i="12" s="1"/>
  <c r="U20" i="1"/>
  <c r="B19" i="12" s="1"/>
  <c r="U19" i="1"/>
  <c r="B18" i="12" s="1"/>
  <c r="U18" i="1"/>
  <c r="B17" i="12" s="1"/>
  <c r="U17" i="1"/>
  <c r="B16" i="12" s="1"/>
  <c r="U16" i="1"/>
  <c r="B15" i="12" s="1"/>
  <c r="U15" i="1"/>
  <c r="B14" i="12" s="1"/>
  <c r="U14" i="1"/>
  <c r="B13" i="12" s="1"/>
  <c r="U13" i="1"/>
  <c r="B12" i="12" s="1"/>
  <c r="U12" i="1"/>
  <c r="B11" i="12" s="1"/>
  <c r="U11" i="1"/>
  <c r="B10" i="12" s="1"/>
  <c r="U10" i="1"/>
  <c r="B9" i="12" s="1"/>
  <c r="U9" i="1"/>
  <c r="B8" i="12" s="1"/>
  <c r="U8" i="1"/>
  <c r="B7" i="12" s="1"/>
  <c r="U7" i="1"/>
  <c r="B6" i="12" s="1"/>
  <c r="U6" i="1"/>
  <c r="B5" i="12" s="1"/>
  <c r="U5" i="1"/>
  <c r="B4" i="12" s="1"/>
  <c r="D20" i="12" l="1"/>
  <c r="L20" i="12" s="1"/>
  <c r="M20" i="12" s="1"/>
  <c r="R28" i="1"/>
  <c r="D27" i="12" s="1"/>
  <c r="N27" i="12" s="1"/>
  <c r="O27" i="12" s="1"/>
  <c r="S20" i="1"/>
  <c r="S21" i="1" s="1"/>
  <c r="S22" i="1" s="1"/>
  <c r="S23" i="1" s="1"/>
  <c r="S24" i="1" s="1"/>
  <c r="S25" i="1" s="1"/>
  <c r="S26" i="1"/>
  <c r="S27" i="1" s="1"/>
  <c r="S28" i="1" s="1"/>
  <c r="S29" i="1" s="1"/>
  <c r="S30" i="1" s="1"/>
  <c r="S31" i="1" s="1"/>
  <c r="S32" i="1" s="1"/>
  <c r="D18" i="12"/>
  <c r="L18" i="12" s="1"/>
  <c r="M18" i="12" s="1"/>
  <c r="R26" i="1"/>
  <c r="D25" i="12" s="1"/>
  <c r="N25" i="12" s="1"/>
  <c r="O25" i="12" s="1"/>
  <c r="R10" i="1"/>
  <c r="D8" i="12"/>
  <c r="H8" i="12" s="1"/>
  <c r="I8" i="12" s="1"/>
  <c r="R16" i="1"/>
  <c r="D15" i="12" l="1"/>
  <c r="J15" i="12" s="1"/>
  <c r="K15" i="12" s="1"/>
  <c r="R23" i="1"/>
  <c r="R11" i="1"/>
  <c r="D9" i="12"/>
  <c r="H9" i="12" s="1"/>
  <c r="I9" i="12" s="1"/>
  <c r="R17" i="1"/>
  <c r="D16" i="12" l="1"/>
  <c r="J16" i="12" s="1"/>
  <c r="K16" i="12" s="1"/>
  <c r="R24" i="1"/>
  <c r="D10" i="12"/>
  <c r="H10" i="12" s="1"/>
  <c r="I10" i="12" s="1"/>
  <c r="R18" i="1"/>
  <c r="D22" i="12"/>
  <c r="L22" i="12" s="1"/>
  <c r="M22" i="12" s="1"/>
  <c r="R30" i="1"/>
  <c r="D17" i="12" l="1"/>
  <c r="J17" i="12" s="1"/>
  <c r="K17" i="12" s="1"/>
  <c r="R25" i="1"/>
  <c r="D23" i="12"/>
  <c r="L23" i="12" s="1"/>
  <c r="M23" i="12" s="1"/>
  <c r="R31" i="1"/>
  <c r="D24" i="12" l="1"/>
  <c r="L24" i="12" s="1"/>
  <c r="M24" i="12" s="1"/>
  <c r="R32" i="1"/>
</calcChain>
</file>

<file path=xl/sharedStrings.xml><?xml version="1.0" encoding="utf-8"?>
<sst xmlns="http://schemas.openxmlformats.org/spreadsheetml/2006/main" count="113" uniqueCount="77">
  <si>
    <t>1a</t>
  </si>
  <si>
    <r>
      <t xml:space="preserve">HINDERING </t>
    </r>
    <r>
      <rPr>
        <sz val="10"/>
        <color theme="1"/>
        <rFont val="Arial"/>
        <family val="2"/>
      </rPr>
      <t>FACTORS</t>
    </r>
  </si>
  <si>
    <r>
      <t xml:space="preserve">HELPING </t>
    </r>
    <r>
      <rPr>
        <sz val="10"/>
        <color theme="1"/>
        <rFont val="Arial"/>
        <family val="2"/>
      </rPr>
      <t>FACTORS</t>
    </r>
  </si>
  <si>
    <t xml:space="preserve">ACTION PLAN </t>
  </si>
  <si>
    <t>Company SWOT (Strengths, Weaknesses, Opportunities, Threats)</t>
  </si>
  <si>
    <r>
      <t xml:space="preserve">TARGET </t>
    </r>
    <r>
      <rPr>
        <sz val="10"/>
        <color theme="1"/>
        <rFont val="Arial"/>
        <family val="2"/>
      </rPr>
      <t>(GOAL)</t>
    </r>
  </si>
  <si>
    <r>
      <t>Market</t>
    </r>
    <r>
      <rPr>
        <sz val="9"/>
        <color theme="1"/>
        <rFont val="Arial"/>
        <family val="2"/>
      </rPr>
      <t xml:space="preserve"> (size, growth, competition, barriers, substitutes etc.), </t>
    </r>
    <r>
      <rPr>
        <b/>
        <sz val="9"/>
        <color theme="1"/>
        <rFont val="Arial"/>
        <family val="2"/>
      </rPr>
      <t>Value Prop.</t>
    </r>
    <r>
      <rPr>
        <sz val="9"/>
        <color theme="1"/>
        <rFont val="Arial"/>
        <family val="2"/>
      </rPr>
      <t xml:space="preserve"> (Customer experience) or </t>
    </r>
    <r>
      <rPr>
        <b/>
        <sz val="9"/>
        <color theme="1"/>
        <rFont val="Arial"/>
        <family val="2"/>
      </rPr>
      <t>Execution</t>
    </r>
  </si>
  <si>
    <t>WHO</t>
  </si>
  <si>
    <t>WHEN</t>
  </si>
  <si>
    <t>TRANSFERRED TO S&amp;OP</t>
  </si>
  <si>
    <t>11(a)</t>
  </si>
  <si>
    <t>11(b)</t>
  </si>
  <si>
    <t>11©</t>
  </si>
  <si>
    <t>ABILITY TO INFLUENCE</t>
  </si>
  <si>
    <t>URGENCY</t>
  </si>
  <si>
    <t>IMPORTANCE</t>
  </si>
  <si>
    <t>11(d)</t>
  </si>
  <si>
    <t>11(e)</t>
  </si>
  <si>
    <r>
      <rPr>
        <sz val="10"/>
        <color theme="1"/>
        <rFont val="Arial"/>
        <family val="2"/>
      </rPr>
      <t xml:space="preserve">CURRENT </t>
    </r>
    <r>
      <rPr>
        <b/>
        <sz val="10"/>
        <color theme="1"/>
        <rFont val="Arial"/>
        <family val="2"/>
      </rPr>
      <t>SITUATION (ISSUE)</t>
    </r>
  </si>
  <si>
    <t>Strength 1</t>
  </si>
  <si>
    <t>Strength 2</t>
  </si>
  <si>
    <t>Strength 4</t>
  </si>
  <si>
    <t>Strength 5</t>
  </si>
  <si>
    <t>Strength 6</t>
  </si>
  <si>
    <t>Strength 7</t>
  </si>
  <si>
    <t>Weaknesss 1</t>
  </si>
  <si>
    <t>Weaknesss 2</t>
  </si>
  <si>
    <t>Weaknesss 3</t>
  </si>
  <si>
    <t>Weaknesss 4</t>
  </si>
  <si>
    <t>Weaknesss 5</t>
  </si>
  <si>
    <t>Weaknesss 6</t>
  </si>
  <si>
    <t>Weaknesss 7</t>
  </si>
  <si>
    <t>Opportunity 1</t>
  </si>
  <si>
    <t>Opportunity 2</t>
  </si>
  <si>
    <t>Opportunity 3</t>
  </si>
  <si>
    <t>Opportunity 4</t>
  </si>
  <si>
    <t>Opportunity 5</t>
  </si>
  <si>
    <t>Opportunity 6</t>
  </si>
  <si>
    <t>Opportunity 7</t>
  </si>
  <si>
    <t>Threat 1</t>
  </si>
  <si>
    <t>Threat 2</t>
  </si>
  <si>
    <t>Threat 3</t>
  </si>
  <si>
    <t>Threat 4</t>
  </si>
  <si>
    <t>Threat 5</t>
  </si>
  <si>
    <t>Threat 6</t>
  </si>
  <si>
    <t>Threat 7</t>
  </si>
  <si>
    <t>Strength 3</t>
  </si>
  <si>
    <t>Color of bubble indicates type (S,W,O,T), Size of bubble indicates ability to influence</t>
  </si>
  <si>
    <t>SHORT ISSUE DESCRIPTION</t>
  </si>
  <si>
    <t>Type</t>
  </si>
  <si>
    <t>Y</t>
  </si>
  <si>
    <t>Z</t>
  </si>
  <si>
    <t>Blue</t>
  </si>
  <si>
    <t>Red</t>
  </si>
  <si>
    <t>Green</t>
  </si>
  <si>
    <t>X's</t>
  </si>
  <si>
    <t>X Importance</t>
  </si>
  <si>
    <t>Y Urgency</t>
  </si>
  <si>
    <t>Strength</t>
  </si>
  <si>
    <t>Weakness</t>
  </si>
  <si>
    <t>Opportunity</t>
  </si>
  <si>
    <t>Threat</t>
  </si>
  <si>
    <t>Z Ability to Influence</t>
  </si>
  <si>
    <t>Issue Desc</t>
  </si>
  <si>
    <t>Light Blue</t>
  </si>
  <si>
    <t>FOR BUBBLE CHART (SCALE OF 1 TO 9, 9 HIGH)</t>
  </si>
  <si>
    <t>4 Quadrant 4 Variable Bubble Chart produced from table to the left</t>
  </si>
  <si>
    <t>Data Area Driven by SWOT Table (do not overrride anything in black text)</t>
  </si>
  <si>
    <t>Reorganization of data to drive bubble chart and make bubble colors dynamic</t>
  </si>
  <si>
    <t>Director of Possibilities, Revelation Business Solutions Ltd.</t>
  </si>
  <si>
    <t>Phone Canada: 604.722.5361 I Phone United States: 646.480.0507</t>
  </si>
  <si>
    <t>Model created by Rob Pilz, CPA, CMA, B.Comm.</t>
  </si>
  <si>
    <t xml:space="preserve">Email: rob@robpilz.com I Skype: rob.pilz </t>
  </si>
  <si>
    <t>Blog and website</t>
  </si>
  <si>
    <t>LinkedIn</t>
  </si>
  <si>
    <r>
      <t>SWOT TYPE</t>
    </r>
    <r>
      <rPr>
        <sz val="8"/>
        <color theme="1"/>
        <rFont val="Arial"/>
        <family val="2"/>
      </rPr>
      <t xml:space="preserve"> (internal strength or weakness or external opportunity or threat) </t>
    </r>
    <r>
      <rPr>
        <b/>
        <sz val="8"/>
        <color theme="1"/>
        <rFont val="Arial"/>
        <family val="2"/>
      </rPr>
      <t>S,W,O or T</t>
    </r>
  </si>
  <si>
    <r>
      <t xml:space="preserve">PRIORITY </t>
    </r>
    <r>
      <rPr>
        <sz val="9"/>
        <color theme="1"/>
        <rFont val="Arial"/>
        <family val="2"/>
      </rPr>
      <t>(A,B,C) based on ability to influence, urgency, and importance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</si>
</sst>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0"/>
      <color rgb="FF0A0AF4"/>
      <name val="Calibri"/>
      <family val="2"/>
      <scheme val="minor"/>
    </font>
    <font>
      <b/>
      <sz val="6"/>
      <color rgb="FF0A0AF4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11"/>
      <color rgb="FF0A0AF4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A0AF4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0" fontId="12" fillId="0" borderId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1" fillId="0" borderId="0" xfId="0" applyFont="1" applyFill="1" applyBorder="1" applyAlignment="1">
      <alignment horizontal="left" vertical="center"/>
    </xf>
    <xf numFmtId="0" fontId="13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/>
    <xf numFmtId="0" fontId="24" fillId="0" borderId="0" xfId="10"/>
    <xf numFmtId="0" fontId="14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</cellXfs>
  <cellStyles count="11">
    <cellStyle name="_x0004_¥" xfId="1"/>
    <cellStyle name="Comma 2" xfId="2"/>
    <cellStyle name="Comma 2 2" xfId="3"/>
    <cellStyle name="Currency 2" xfId="4"/>
    <cellStyle name="Hyperlink" xfId="10" builtinId="8"/>
    <cellStyle name="Hyperlink 2" xfId="5"/>
    <cellStyle name="Hyperlink 3" xfId="9"/>
    <cellStyle name="Normal" xfId="0" builtinId="0"/>
    <cellStyle name="Normal 2" xfId="6"/>
    <cellStyle name="Normal 3" xfId="7"/>
    <cellStyle name="Percent 2" xfId="8"/>
  </cellStyles>
  <dxfs count="0"/>
  <tableStyles count="0" defaultTableStyle="TableStyleMedium2" defaultPivotStyle="PivotStyleLight16"/>
  <colors>
    <mruColors>
      <color rgb="FF0A0AF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4"/>
          <c:order val="0"/>
          <c:tx>
            <c:strRef>
              <c:f>'SWOT Bubble Chart'!$H$2</c:f>
              <c:strCache>
                <c:ptCount val="1"/>
                <c:pt idx="0">
                  <c:v>Strength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'SWOT Bubble Chart'!$B$4</c:f>
                  <c:strCache>
                    <c:ptCount val="1"/>
                    <c:pt idx="0">
                      <c:v>Strength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'SWOT Bubble Chart'!$B$5</c:f>
                  <c:strCache>
                    <c:ptCount val="1"/>
                    <c:pt idx="0">
                      <c:v>Strength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'SWOT Bubble Chart'!$B$6</c:f>
                  <c:strCache>
                    <c:ptCount val="1"/>
                    <c:pt idx="0">
                      <c:v>Strength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'SWOT Bubble Chart'!$B$7</c:f>
                  <c:strCache>
                    <c:ptCount val="1"/>
                    <c:pt idx="0">
                      <c:v>Strength 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'SWOT Bubble Chart'!$B$8</c:f>
                  <c:strCache>
                    <c:ptCount val="1"/>
                    <c:pt idx="0">
                      <c:v>Strength 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'SWOT Bubble Chart'!$B$9</c:f>
                  <c:strCache>
                    <c:ptCount val="1"/>
                    <c:pt idx="0">
                      <c:v>Strength 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'SWOT Bubble Chart'!$B$10</c:f>
                  <c:strCache>
                    <c:ptCount val="1"/>
                    <c:pt idx="0">
                      <c:v>Strength 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'SWOT Bubble Chart'!$G$4:$G$31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'SWOT Bubble Chart'!$H$4:$H$31</c:f>
              <c:numCache>
                <c:formatCode>General</c:formatCode>
                <c:ptCount val="28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'SWOT Bubble Chart'!$I$4:$I$31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5"/>
          <c:order val="1"/>
          <c:tx>
            <c:strRef>
              <c:f>'SWOT Bubble Chart'!$J$2</c:f>
              <c:strCache>
                <c:ptCount val="1"/>
                <c:pt idx="0">
                  <c:v>Weakness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7"/>
              <c:layout/>
              <c:tx>
                <c:strRef>
                  <c:f>'SWOT Bubble Chart'!$B$11</c:f>
                  <c:strCache>
                    <c:ptCount val="1"/>
                    <c:pt idx="0">
                      <c:v>Weaknesss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'SWOT Bubble Chart'!$B$12</c:f>
                  <c:strCache>
                    <c:ptCount val="1"/>
                    <c:pt idx="0">
                      <c:v>Weaknesss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'SWOT Bubble Chart'!$B$13</c:f>
                  <c:strCache>
                    <c:ptCount val="1"/>
                    <c:pt idx="0">
                      <c:v>Weaknesss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'SWOT Bubble Chart'!$B$14</c:f>
                  <c:strCache>
                    <c:ptCount val="1"/>
                    <c:pt idx="0">
                      <c:v>Weaknesss 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'SWOT Bubble Chart'!$B$15</c:f>
                  <c:strCache>
                    <c:ptCount val="1"/>
                    <c:pt idx="0">
                      <c:v>Weaknesss 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'SWOT Bubble Chart'!$B$16</c:f>
                  <c:strCache>
                    <c:ptCount val="1"/>
                    <c:pt idx="0">
                      <c:v>Weaknesss 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'SWOT Bubble Chart'!$B$17</c:f>
                  <c:strCache>
                    <c:ptCount val="1"/>
                    <c:pt idx="0">
                      <c:v>Weaknesss 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'SWOT Bubble Chart'!$G$4:$G$31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'SWOT Bubble Chart'!$J$4:$J$31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8</c:v>
                </c:pt>
                <c:pt idx="9">
                  <c:v>3</c:v>
                </c:pt>
                <c:pt idx="10">
                  <c:v>9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'SWOT Bubble Chart'!$K$4:$K$31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6"/>
          <c:order val="2"/>
          <c:tx>
            <c:strRef>
              <c:f>'SWOT Bubble Chart'!$L$2</c:f>
              <c:strCache>
                <c:ptCount val="1"/>
                <c:pt idx="0">
                  <c:v>Opportunity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14"/>
              <c:layout/>
              <c:tx>
                <c:strRef>
                  <c:f>'SWOT Bubble Chart'!$B$18</c:f>
                  <c:strCache>
                    <c:ptCount val="1"/>
                    <c:pt idx="0">
                      <c:v>Opportunity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'SWOT Bubble Chart'!$B$19</c:f>
                  <c:strCache>
                    <c:ptCount val="1"/>
                    <c:pt idx="0">
                      <c:v>Opportunity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'SWOT Bubble Chart'!$B$20</c:f>
                  <c:strCache>
                    <c:ptCount val="1"/>
                    <c:pt idx="0">
                      <c:v>Opportunity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'SWOT Bubble Chart'!$B$21</c:f>
                  <c:strCache>
                    <c:ptCount val="1"/>
                    <c:pt idx="0">
                      <c:v>Opportunity 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'SWOT Bubble Chart'!$B$22</c:f>
                  <c:strCache>
                    <c:ptCount val="1"/>
                    <c:pt idx="0">
                      <c:v>Opportunity 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'SWOT Bubble Chart'!$B$23</c:f>
                  <c:strCache>
                    <c:ptCount val="1"/>
                    <c:pt idx="0">
                      <c:v>Opportunity 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'SWOT Bubble Chart'!$B$24</c:f>
                  <c:strCache>
                    <c:ptCount val="1"/>
                    <c:pt idx="0">
                      <c:v>Opportunity 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'SWOT Bubble Chart'!$G$4:$G$31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'SWOT Bubble Chart'!$L$4:$L$31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9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yVal>
          <c:bubbleSize>
            <c:numRef>
              <c:f>'SWOT Bubble Chart'!$M$4:$M$31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</c:numCache>
            </c:numRef>
          </c:bubbleSize>
          <c:bubble3D val="1"/>
        </c:ser>
        <c:ser>
          <c:idx val="7"/>
          <c:order val="3"/>
          <c:tx>
            <c:strRef>
              <c:f>'SWOT Bubble Chart'!$N$2</c:f>
              <c:strCache>
                <c:ptCount val="1"/>
                <c:pt idx="0">
                  <c:v>Threat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dLbl>
              <c:idx val="21"/>
              <c:layout/>
              <c:tx>
                <c:strRef>
                  <c:f>'SWOT Bubble Chart'!$B$25</c:f>
                  <c:strCache>
                    <c:ptCount val="1"/>
                    <c:pt idx="0">
                      <c:v>Threat 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'SWOT Bubble Chart'!$B$26</c:f>
                  <c:strCache>
                    <c:ptCount val="1"/>
                    <c:pt idx="0">
                      <c:v>Threat 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'SWOT Bubble Chart'!$B$27</c:f>
                  <c:strCache>
                    <c:ptCount val="1"/>
                    <c:pt idx="0">
                      <c:v>Threat 3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'SWOT Bubble Chart'!$B$28</c:f>
                  <c:strCache>
                    <c:ptCount val="1"/>
                    <c:pt idx="0">
                      <c:v>Threat 4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'SWOT Bubble Chart'!$B$29</c:f>
                  <c:strCache>
                    <c:ptCount val="1"/>
                    <c:pt idx="0">
                      <c:v>Threat 5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'SWOT Bubble Chart'!$B$30</c:f>
                  <c:strCache>
                    <c:ptCount val="1"/>
                    <c:pt idx="0">
                      <c:v>Threat 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'SWOT Bubble Chart'!$B$31</c:f>
                  <c:strCache>
                    <c:ptCount val="1"/>
                    <c:pt idx="0">
                      <c:v>Threat 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600" baseline="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'SWOT Bubble Chart'!$G$4:$G$31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</c:numCache>
            </c:numRef>
          </c:xVal>
          <c:yVal>
            <c:numRef>
              <c:f>'SWOT Bubble Chart'!$N$4:$N$31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9</c:v>
                </c:pt>
                <c:pt idx="26">
                  <c:v>1</c:v>
                </c:pt>
                <c:pt idx="27">
                  <c:v>8</c:v>
                </c:pt>
              </c:numCache>
            </c:numRef>
          </c:yVal>
          <c:bubbleSize>
            <c:numRef>
              <c:f>'SWOT Bubble Chart'!$O$4:$O$31</c:f>
              <c:numCache>
                <c:formatCode>General</c:formatCode>
                <c:ptCount val="2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</c:numCache>
            </c:numRef>
          </c:bubbleSize>
          <c:bubble3D val="1"/>
        </c:ser>
        <c:dLbls>
          <c:dLblPos val="l"/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93875584"/>
        <c:axId val="93906432"/>
      </c:bubbleChart>
      <c:valAx>
        <c:axId val="93875584"/>
        <c:scaling>
          <c:orientation val="minMax"/>
          <c:max val="10"/>
          <c:min val="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Low                                           Importance                                            High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none"/>
        <c:tickLblPos val="none"/>
        <c:crossAx val="93906432"/>
        <c:crossesAt val="0"/>
        <c:crossBetween val="midCat"/>
        <c:majorUnit val="5"/>
        <c:minorUnit val="5"/>
      </c:valAx>
      <c:valAx>
        <c:axId val="93906432"/>
        <c:scaling>
          <c:orientation val="minMax"/>
          <c:max val="10"/>
          <c:min val="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Low</a:t>
                </a:r>
                <a:r>
                  <a:rPr lang="en-US" baseline="0"/>
                  <a:t>                        </a:t>
                </a:r>
                <a:r>
                  <a:rPr lang="en-US"/>
                  <a:t>Urgency                           High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one"/>
        <c:crossAx val="93875584"/>
        <c:crossesAt val="0"/>
        <c:crossBetween val="midCat"/>
        <c:majorUnit val="5"/>
      </c:valAx>
    </c:plotArea>
    <c:legend>
      <c:legendPos val="b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 w="60325"/>
    <a:effectLst>
      <a:glow rad="63500">
        <a:schemeClr val="accent3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83820</xdr:colOff>
      <xdr:row>3</xdr:row>
      <xdr:rowOff>106680</xdr:rowOff>
    </xdr:from>
    <xdr:to>
      <xdr:col>26</xdr:col>
      <xdr:colOff>137160</xdr:colOff>
      <xdr:row>25</xdr:row>
      <xdr:rowOff>83820</xdr:rowOff>
    </xdr:to>
    <xdr:graphicFrame macro="">
      <xdr:nvGraphicFramePr>
        <xdr:cNvPr id="2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ditional-Colors-in-an-Excel-Bubble-Ch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cs"/>
      <sheetName val="Bubble Colors"/>
      <sheetName val="Try it Yourself"/>
    </sheetNames>
    <sheetDataSet>
      <sheetData sheetId="0">
        <row r="1">
          <cell r="B1">
            <v>3</v>
          </cell>
        </row>
        <row r="3">
          <cell r="B3" t="str">
            <v>Click here to visit
www.ExcelDashboardTemplates.com</v>
          </cell>
        </row>
        <row r="5">
          <cell r="B5" t="str">
            <v>Learn Excel at 
www.ExcelDashboardTemplates.com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linkedin.com/in/robpilz" TargetMode="External"/><Relationship Id="rId1" Type="http://schemas.openxmlformats.org/officeDocument/2006/relationships/hyperlink" Target="http://www.robpilz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5" sqref="B5"/>
    </sheetView>
  </sheetViews>
  <sheetFormatPr defaultRowHeight="14.4" x14ac:dyDescent="0.3"/>
  <sheetData>
    <row r="1" spans="1:1" x14ac:dyDescent="0.3">
      <c r="A1" t="s">
        <v>71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72</v>
      </c>
    </row>
    <row r="5" spans="1:1" x14ac:dyDescent="0.3">
      <c r="A5" s="25" t="s">
        <v>73</v>
      </c>
    </row>
    <row r="6" spans="1:1" x14ac:dyDescent="0.3">
      <c r="A6" s="25" t="s">
        <v>74</v>
      </c>
    </row>
  </sheetData>
  <sheetProtection password="CC40" sheet="1" objects="1" scenarios="1"/>
  <hyperlinks>
    <hyperlink ref="A5" r:id="rId1" location="!blog/c229b"/>
    <hyperlink ref="A6" r:id="rId2"/>
  </hyperlink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3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4" x14ac:dyDescent="0.3"/>
  <cols>
    <col min="1" max="1" width="28.33203125" customWidth="1"/>
    <col min="2" max="2" width="11.44140625" customWidth="1"/>
    <col min="3" max="3" width="17.44140625" customWidth="1"/>
    <col min="4" max="4" width="11.33203125" customWidth="1"/>
    <col min="5" max="5" width="28.5546875" customWidth="1"/>
    <col min="6" max="7" width="23.5546875" customWidth="1"/>
    <col min="8" max="8" width="37.77734375" customWidth="1"/>
    <col min="9" max="9" width="13.5546875" customWidth="1"/>
    <col min="10" max="10" width="17.77734375" customWidth="1"/>
    <col min="11" max="11" width="14.88671875" customWidth="1"/>
    <col min="12" max="12" width="0.109375" hidden="1" customWidth="1"/>
    <col min="13" max="16" width="8.88671875" hidden="1" customWidth="1"/>
    <col min="17" max="19" width="6.5546875" customWidth="1"/>
    <col min="20" max="20" width="9.5546875" customWidth="1"/>
    <col min="21" max="21" width="10.77734375" customWidth="1"/>
  </cols>
  <sheetData>
    <row r="2" spans="1:23" ht="17.399999999999999" thickBot="1" x14ac:dyDescent="0.35">
      <c r="A2" s="1" t="s">
        <v>4</v>
      </c>
      <c r="Q2" t="s">
        <v>65</v>
      </c>
    </row>
    <row r="3" spans="1:23" ht="15" thickBot="1" x14ac:dyDescent="0.35">
      <c r="A3" s="2" t="s">
        <v>0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10</v>
      </c>
      <c r="Q3" s="2" t="s">
        <v>10</v>
      </c>
      <c r="R3" s="2" t="s">
        <v>11</v>
      </c>
      <c r="S3" s="2" t="s">
        <v>12</v>
      </c>
      <c r="T3" s="2" t="s">
        <v>16</v>
      </c>
      <c r="U3" s="2" t="s">
        <v>17</v>
      </c>
      <c r="W3" s="11"/>
    </row>
    <row r="4" spans="1:23" ht="72.599999999999994" customHeight="1" x14ac:dyDescent="0.3">
      <c r="A4" s="3" t="s">
        <v>18</v>
      </c>
      <c r="B4" s="31" t="s">
        <v>75</v>
      </c>
      <c r="C4" s="6" t="s">
        <v>6</v>
      </c>
      <c r="D4" s="3" t="s">
        <v>76</v>
      </c>
      <c r="E4" s="3" t="s">
        <v>5</v>
      </c>
      <c r="F4" s="3" t="s">
        <v>1</v>
      </c>
      <c r="G4" s="3" t="s">
        <v>2</v>
      </c>
      <c r="H4" s="3" t="s">
        <v>3</v>
      </c>
      <c r="I4" s="3" t="s">
        <v>7</v>
      </c>
      <c r="J4" s="3" t="s">
        <v>8</v>
      </c>
      <c r="K4" s="3" t="s">
        <v>9</v>
      </c>
      <c r="Q4" s="16" t="s">
        <v>13</v>
      </c>
      <c r="R4" s="16" t="s">
        <v>14</v>
      </c>
      <c r="S4" s="16" t="s">
        <v>15</v>
      </c>
      <c r="T4" s="16" t="s">
        <v>49</v>
      </c>
      <c r="U4" s="16" t="s">
        <v>48</v>
      </c>
    </row>
    <row r="5" spans="1:23" ht="37.799999999999997" customHeight="1" x14ac:dyDescent="0.3">
      <c r="A5" s="26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7"/>
      <c r="M5" s="28"/>
      <c r="N5" s="28"/>
      <c r="O5" s="28"/>
      <c r="P5" s="28"/>
      <c r="Q5" s="26">
        <v>1</v>
      </c>
      <c r="R5" s="26">
        <v>1</v>
      </c>
      <c r="S5" s="26">
        <v>1</v>
      </c>
      <c r="T5" s="29" t="s">
        <v>58</v>
      </c>
      <c r="U5" s="30" t="str">
        <f>LEFT(A5,14)</f>
        <v>Strength 1</v>
      </c>
    </row>
    <row r="6" spans="1:23" ht="37.799999999999997" customHeight="1" x14ac:dyDescent="0.3">
      <c r="A6" s="26" t="s">
        <v>20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  <c r="M6" s="28"/>
      <c r="N6" s="28"/>
      <c r="O6" s="28"/>
      <c r="P6" s="28"/>
      <c r="Q6" s="26">
        <f>+Q5</f>
        <v>1</v>
      </c>
      <c r="R6" s="26">
        <v>2</v>
      </c>
      <c r="S6" s="26">
        <v>1</v>
      </c>
      <c r="T6" s="29" t="s">
        <v>58</v>
      </c>
      <c r="U6" s="30" t="str">
        <f t="shared" ref="U6:U32" si="0">LEFT(A6,14)</f>
        <v>Strength 2</v>
      </c>
    </row>
    <row r="7" spans="1:23" ht="37.799999999999997" customHeight="1" x14ac:dyDescent="0.3">
      <c r="A7" s="26" t="s">
        <v>46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  <c r="M7" s="28"/>
      <c r="N7" s="28"/>
      <c r="O7" s="28"/>
      <c r="P7" s="28"/>
      <c r="Q7" s="26">
        <v>1</v>
      </c>
      <c r="R7" s="26">
        <v>3</v>
      </c>
      <c r="S7" s="26">
        <v>1</v>
      </c>
      <c r="T7" s="29" t="s">
        <v>58</v>
      </c>
      <c r="U7" s="30" t="str">
        <f t="shared" si="0"/>
        <v>Strength 3</v>
      </c>
    </row>
    <row r="8" spans="1:23" ht="37.799999999999997" customHeight="1" x14ac:dyDescent="0.3">
      <c r="A8" s="26" t="s">
        <v>21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8"/>
      <c r="O8" s="28"/>
      <c r="P8" s="28"/>
      <c r="Q8" s="26">
        <v>1</v>
      </c>
      <c r="R8" s="26">
        <f>+R7+1</f>
        <v>4</v>
      </c>
      <c r="S8" s="26">
        <f>+S7</f>
        <v>1</v>
      </c>
      <c r="T8" s="29" t="s">
        <v>58</v>
      </c>
      <c r="U8" s="30" t="str">
        <f t="shared" si="0"/>
        <v>Strength 4</v>
      </c>
    </row>
    <row r="9" spans="1:23" ht="37.799999999999997" customHeight="1" x14ac:dyDescent="0.3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8"/>
      <c r="N9" s="28"/>
      <c r="O9" s="28"/>
      <c r="P9" s="28"/>
      <c r="Q9" s="26">
        <v>1</v>
      </c>
      <c r="R9" s="26">
        <f t="shared" ref="R9:R11" si="1">+R8+1</f>
        <v>5</v>
      </c>
      <c r="S9" s="26">
        <f t="shared" ref="S9:S11" si="2">+S8</f>
        <v>1</v>
      </c>
      <c r="T9" s="29" t="s">
        <v>58</v>
      </c>
      <c r="U9" s="30" t="str">
        <f t="shared" si="0"/>
        <v>Strength 5</v>
      </c>
    </row>
    <row r="10" spans="1:23" ht="37.799999999999997" customHeight="1" x14ac:dyDescent="0.3">
      <c r="A10" s="26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8"/>
      <c r="O10" s="28"/>
      <c r="P10" s="28"/>
      <c r="Q10" s="26">
        <v>1</v>
      </c>
      <c r="R10" s="26">
        <f t="shared" si="1"/>
        <v>6</v>
      </c>
      <c r="S10" s="26">
        <f t="shared" si="2"/>
        <v>1</v>
      </c>
      <c r="T10" s="29" t="s">
        <v>58</v>
      </c>
      <c r="U10" s="30" t="str">
        <f t="shared" si="0"/>
        <v>Strength 6</v>
      </c>
    </row>
    <row r="11" spans="1:23" ht="37.799999999999997" customHeight="1" x14ac:dyDescent="0.3">
      <c r="A11" s="26" t="s">
        <v>24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8"/>
      <c r="P11" s="28"/>
      <c r="Q11" s="26">
        <v>1</v>
      </c>
      <c r="R11" s="26">
        <f t="shared" si="1"/>
        <v>7</v>
      </c>
      <c r="S11" s="26">
        <f t="shared" si="2"/>
        <v>1</v>
      </c>
      <c r="T11" s="29" t="s">
        <v>58</v>
      </c>
      <c r="U11" s="30" t="str">
        <f t="shared" si="0"/>
        <v>Strength 7</v>
      </c>
    </row>
    <row r="12" spans="1:23" ht="37.799999999999997" customHeight="1" x14ac:dyDescent="0.3">
      <c r="A12" s="26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7"/>
      <c r="M12" s="28"/>
      <c r="N12" s="28"/>
      <c r="O12" s="28"/>
      <c r="P12" s="28"/>
      <c r="Q12" s="26">
        <v>1</v>
      </c>
      <c r="R12" s="26">
        <f>+R5</f>
        <v>1</v>
      </c>
      <c r="S12" s="26">
        <f>+S5+1</f>
        <v>2</v>
      </c>
      <c r="T12" s="29" t="s">
        <v>59</v>
      </c>
      <c r="U12" s="30" t="str">
        <f t="shared" si="0"/>
        <v>Weaknesss 1</v>
      </c>
      <c r="W12" s="12"/>
    </row>
    <row r="13" spans="1:23" ht="37.799999999999997" customHeight="1" x14ac:dyDescent="0.3">
      <c r="A13" s="26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8"/>
      <c r="P13" s="28"/>
      <c r="Q13" s="26">
        <v>1</v>
      </c>
      <c r="R13" s="26">
        <f>+R6</f>
        <v>2</v>
      </c>
      <c r="S13" s="26">
        <f>+S12</f>
        <v>2</v>
      </c>
      <c r="T13" s="29" t="s">
        <v>59</v>
      </c>
      <c r="U13" s="30" t="str">
        <f t="shared" si="0"/>
        <v>Weaknesss 2</v>
      </c>
      <c r="W13" s="12"/>
    </row>
    <row r="14" spans="1:23" ht="37.799999999999997" customHeight="1" x14ac:dyDescent="0.3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8"/>
      <c r="O14" s="28"/>
      <c r="P14" s="28"/>
      <c r="Q14" s="26">
        <f t="shared" ref="Q14:Q18" si="3">+Q13</f>
        <v>1</v>
      </c>
      <c r="R14" s="26">
        <f t="shared" ref="R14" si="4">+R7</f>
        <v>3</v>
      </c>
      <c r="S14" s="26">
        <f t="shared" ref="S14:S18" si="5">+S13</f>
        <v>2</v>
      </c>
      <c r="T14" s="29" t="s">
        <v>59</v>
      </c>
      <c r="U14" s="30" t="str">
        <f t="shared" si="0"/>
        <v>Weaknesss 3</v>
      </c>
      <c r="W14" s="12"/>
    </row>
    <row r="15" spans="1:23" ht="37.799999999999997" customHeight="1" x14ac:dyDescent="0.3">
      <c r="A15" s="26" t="s">
        <v>28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8"/>
      <c r="N15" s="28"/>
      <c r="O15" s="28"/>
      <c r="P15" s="28"/>
      <c r="Q15" s="26">
        <f t="shared" si="3"/>
        <v>1</v>
      </c>
      <c r="R15" s="26">
        <f t="shared" ref="R15" si="6">+R8</f>
        <v>4</v>
      </c>
      <c r="S15" s="26">
        <f t="shared" si="5"/>
        <v>2</v>
      </c>
      <c r="T15" s="29" t="s">
        <v>59</v>
      </c>
      <c r="U15" s="30" t="str">
        <f t="shared" si="0"/>
        <v>Weaknesss 4</v>
      </c>
      <c r="W15" s="12"/>
    </row>
    <row r="16" spans="1:23" ht="37.799999999999997" customHeight="1" x14ac:dyDescent="0.3">
      <c r="A16" s="26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8"/>
      <c r="O16" s="28"/>
      <c r="P16" s="28"/>
      <c r="Q16" s="26">
        <f t="shared" si="3"/>
        <v>1</v>
      </c>
      <c r="R16" s="26">
        <f t="shared" ref="R16" si="7">+R9</f>
        <v>5</v>
      </c>
      <c r="S16" s="26">
        <f t="shared" si="5"/>
        <v>2</v>
      </c>
      <c r="T16" s="29" t="s">
        <v>59</v>
      </c>
      <c r="U16" s="30" t="str">
        <f t="shared" si="0"/>
        <v>Weaknesss 5</v>
      </c>
    </row>
    <row r="17" spans="1:21" ht="37.799999999999997" customHeight="1" x14ac:dyDescent="0.3">
      <c r="A17" s="26" t="s">
        <v>30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8"/>
      <c r="N17" s="28"/>
      <c r="O17" s="28"/>
      <c r="P17" s="28"/>
      <c r="Q17" s="26">
        <f t="shared" si="3"/>
        <v>1</v>
      </c>
      <c r="R17" s="26">
        <f t="shared" ref="R17" si="8">+R10</f>
        <v>6</v>
      </c>
      <c r="S17" s="26">
        <f t="shared" si="5"/>
        <v>2</v>
      </c>
      <c r="T17" s="29" t="s">
        <v>59</v>
      </c>
      <c r="U17" s="30" t="str">
        <f t="shared" si="0"/>
        <v>Weaknesss 6</v>
      </c>
    </row>
    <row r="18" spans="1:21" ht="37.799999999999997" customHeight="1" x14ac:dyDescent="0.3">
      <c r="A18" s="26" t="s">
        <v>31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28"/>
      <c r="O18" s="28"/>
      <c r="P18" s="28"/>
      <c r="Q18" s="26">
        <f t="shared" si="3"/>
        <v>1</v>
      </c>
      <c r="R18" s="26">
        <f t="shared" ref="R18" si="9">+R11</f>
        <v>7</v>
      </c>
      <c r="S18" s="26">
        <f t="shared" si="5"/>
        <v>2</v>
      </c>
      <c r="T18" s="29" t="s">
        <v>59</v>
      </c>
      <c r="U18" s="30" t="str">
        <f t="shared" si="0"/>
        <v>Weaknesss 7</v>
      </c>
    </row>
    <row r="19" spans="1:21" ht="37.799999999999997" customHeight="1" x14ac:dyDescent="0.3">
      <c r="A19" s="26" t="s">
        <v>32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8"/>
      <c r="O19" s="28"/>
      <c r="P19" s="28"/>
      <c r="Q19" s="26">
        <v>1</v>
      </c>
      <c r="R19" s="26">
        <f>+R12</f>
        <v>1</v>
      </c>
      <c r="S19" s="26">
        <f>+S12+1</f>
        <v>3</v>
      </c>
      <c r="T19" s="29" t="s">
        <v>60</v>
      </c>
      <c r="U19" s="30" t="str">
        <f t="shared" si="0"/>
        <v>Opportunity 1</v>
      </c>
    </row>
    <row r="20" spans="1:21" ht="37.799999999999997" customHeight="1" x14ac:dyDescent="0.3">
      <c r="A20" s="26" t="s">
        <v>33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8"/>
      <c r="O20" s="28"/>
      <c r="P20" s="28"/>
      <c r="Q20" s="26">
        <v>1</v>
      </c>
      <c r="R20" s="26">
        <f>+R13</f>
        <v>2</v>
      </c>
      <c r="S20" s="26">
        <f>+S19</f>
        <v>3</v>
      </c>
      <c r="T20" s="29" t="s">
        <v>60</v>
      </c>
      <c r="U20" s="30" t="str">
        <f t="shared" si="0"/>
        <v>Opportunity 2</v>
      </c>
    </row>
    <row r="21" spans="1:21" ht="37.799999999999997" customHeight="1" x14ac:dyDescent="0.3">
      <c r="A21" s="26" t="s">
        <v>34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8"/>
      <c r="O21" s="28"/>
      <c r="P21" s="28"/>
      <c r="Q21" s="26">
        <f t="shared" ref="Q21:Q25" si="10">+Q20</f>
        <v>1</v>
      </c>
      <c r="R21" s="26">
        <f t="shared" ref="R21" si="11">+R14</f>
        <v>3</v>
      </c>
      <c r="S21" s="26">
        <f t="shared" ref="S21:S25" si="12">+S20</f>
        <v>3</v>
      </c>
      <c r="T21" s="29" t="s">
        <v>60</v>
      </c>
      <c r="U21" s="30" t="str">
        <f t="shared" si="0"/>
        <v>Opportunity 3</v>
      </c>
    </row>
    <row r="22" spans="1:21" ht="37.799999999999997" customHeight="1" x14ac:dyDescent="0.3">
      <c r="A22" s="26" t="s">
        <v>35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8"/>
      <c r="O22" s="28"/>
      <c r="P22" s="28"/>
      <c r="Q22" s="26">
        <f t="shared" si="10"/>
        <v>1</v>
      </c>
      <c r="R22" s="26">
        <f t="shared" ref="R22" si="13">+R15</f>
        <v>4</v>
      </c>
      <c r="S22" s="26">
        <f t="shared" si="12"/>
        <v>3</v>
      </c>
      <c r="T22" s="29" t="s">
        <v>60</v>
      </c>
      <c r="U22" s="30" t="str">
        <f>LEFT(A22,14)</f>
        <v>Opportunity 4</v>
      </c>
    </row>
    <row r="23" spans="1:21" ht="37.799999999999997" customHeight="1" x14ac:dyDescent="0.3">
      <c r="A23" s="26" t="s">
        <v>36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8"/>
      <c r="N23" s="28"/>
      <c r="O23" s="28"/>
      <c r="P23" s="28"/>
      <c r="Q23" s="26">
        <f t="shared" si="10"/>
        <v>1</v>
      </c>
      <c r="R23" s="26">
        <f t="shared" ref="R23" si="14">+R16</f>
        <v>5</v>
      </c>
      <c r="S23" s="26">
        <f t="shared" si="12"/>
        <v>3</v>
      </c>
      <c r="T23" s="29" t="s">
        <v>60</v>
      </c>
      <c r="U23" s="30" t="str">
        <f>LEFT(A23,14)</f>
        <v>Opportunity 5</v>
      </c>
    </row>
    <row r="24" spans="1:21" ht="37.799999999999997" customHeight="1" x14ac:dyDescent="0.3">
      <c r="A24" s="26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8"/>
      <c r="O24" s="28"/>
      <c r="P24" s="28"/>
      <c r="Q24" s="26">
        <f t="shared" si="10"/>
        <v>1</v>
      </c>
      <c r="R24" s="26">
        <f t="shared" ref="R24" si="15">+R17</f>
        <v>6</v>
      </c>
      <c r="S24" s="26">
        <f t="shared" si="12"/>
        <v>3</v>
      </c>
      <c r="T24" s="29" t="s">
        <v>60</v>
      </c>
      <c r="U24" s="30" t="str">
        <f t="shared" si="0"/>
        <v>Opportunity 6</v>
      </c>
    </row>
    <row r="25" spans="1:21" ht="37.799999999999997" customHeight="1" x14ac:dyDescent="0.3">
      <c r="A25" s="26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8"/>
      <c r="N25" s="28"/>
      <c r="O25" s="28"/>
      <c r="P25" s="28"/>
      <c r="Q25" s="26">
        <f t="shared" si="10"/>
        <v>1</v>
      </c>
      <c r="R25" s="26">
        <f t="shared" ref="R25" si="16">+R18</f>
        <v>7</v>
      </c>
      <c r="S25" s="26">
        <f t="shared" si="12"/>
        <v>3</v>
      </c>
      <c r="T25" s="29" t="s">
        <v>60</v>
      </c>
      <c r="U25" s="30" t="str">
        <f t="shared" si="0"/>
        <v>Opportunity 7</v>
      </c>
    </row>
    <row r="26" spans="1:21" ht="37.799999999999997" customHeight="1" x14ac:dyDescent="0.3">
      <c r="A26" s="26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8"/>
      <c r="O26" s="28"/>
      <c r="P26" s="28"/>
      <c r="Q26" s="26">
        <v>1</v>
      </c>
      <c r="R26" s="26">
        <f>+R19</f>
        <v>1</v>
      </c>
      <c r="S26" s="26">
        <f>+S19+1</f>
        <v>4</v>
      </c>
      <c r="T26" s="29" t="s">
        <v>61</v>
      </c>
      <c r="U26" s="30" t="str">
        <f t="shared" si="0"/>
        <v>Threat 1</v>
      </c>
    </row>
    <row r="27" spans="1:21" ht="37.799999999999997" customHeight="1" x14ac:dyDescent="0.3">
      <c r="A27" s="26" t="s">
        <v>40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8"/>
      <c r="N27" s="28"/>
      <c r="O27" s="28"/>
      <c r="P27" s="28"/>
      <c r="Q27" s="26">
        <v>1</v>
      </c>
      <c r="R27" s="26">
        <f>+R20</f>
        <v>2</v>
      </c>
      <c r="S27" s="26">
        <f>+S26</f>
        <v>4</v>
      </c>
      <c r="T27" s="29" t="s">
        <v>61</v>
      </c>
      <c r="U27" s="30" t="str">
        <f t="shared" si="0"/>
        <v>Threat 2</v>
      </c>
    </row>
    <row r="28" spans="1:21" ht="37.799999999999997" customHeight="1" x14ac:dyDescent="0.3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8"/>
      <c r="O28" s="28"/>
      <c r="P28" s="28"/>
      <c r="Q28" s="26">
        <f t="shared" ref="Q28:Q32" si="17">+Q27</f>
        <v>1</v>
      </c>
      <c r="R28" s="26">
        <f t="shared" ref="R28" si="18">+R21</f>
        <v>3</v>
      </c>
      <c r="S28" s="26">
        <f t="shared" ref="S28:S32" si="19">+S27</f>
        <v>4</v>
      </c>
      <c r="T28" s="29" t="s">
        <v>61</v>
      </c>
      <c r="U28" s="30" t="str">
        <f t="shared" si="0"/>
        <v>Threat 3</v>
      </c>
    </row>
    <row r="29" spans="1:21" ht="37.799999999999997" customHeight="1" x14ac:dyDescent="0.3">
      <c r="A29" s="26" t="s">
        <v>42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8"/>
      <c r="N29" s="28"/>
      <c r="O29" s="28"/>
      <c r="P29" s="28"/>
      <c r="Q29" s="26">
        <f t="shared" si="17"/>
        <v>1</v>
      </c>
      <c r="R29" s="26">
        <f t="shared" ref="R29" si="20">+R22</f>
        <v>4</v>
      </c>
      <c r="S29" s="26">
        <f t="shared" si="19"/>
        <v>4</v>
      </c>
      <c r="T29" s="29" t="s">
        <v>61</v>
      </c>
      <c r="U29" s="30" t="str">
        <f t="shared" si="0"/>
        <v>Threat 4</v>
      </c>
    </row>
    <row r="30" spans="1:21" ht="37.799999999999997" customHeight="1" x14ac:dyDescent="0.3">
      <c r="A30" s="26" t="s">
        <v>43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8"/>
      <c r="O30" s="28"/>
      <c r="P30" s="28"/>
      <c r="Q30" s="26">
        <f t="shared" si="17"/>
        <v>1</v>
      </c>
      <c r="R30" s="26">
        <f t="shared" ref="R30" si="21">+R23</f>
        <v>5</v>
      </c>
      <c r="S30" s="26">
        <f t="shared" si="19"/>
        <v>4</v>
      </c>
      <c r="T30" s="29" t="s">
        <v>61</v>
      </c>
      <c r="U30" s="30" t="str">
        <f t="shared" si="0"/>
        <v>Threat 5</v>
      </c>
    </row>
    <row r="31" spans="1:21" ht="37.799999999999997" customHeight="1" x14ac:dyDescent="0.3">
      <c r="A31" s="26" t="s">
        <v>44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  <c r="P31" s="28"/>
      <c r="Q31" s="26">
        <f t="shared" si="17"/>
        <v>1</v>
      </c>
      <c r="R31" s="26">
        <f t="shared" ref="R31" si="22">+R24</f>
        <v>6</v>
      </c>
      <c r="S31" s="26">
        <f t="shared" si="19"/>
        <v>4</v>
      </c>
      <c r="T31" s="29" t="s">
        <v>61</v>
      </c>
      <c r="U31" s="30" t="str">
        <f t="shared" si="0"/>
        <v>Threat 6</v>
      </c>
    </row>
    <row r="32" spans="1:21" ht="37.799999999999997" customHeight="1" x14ac:dyDescent="0.3">
      <c r="A32" s="26" t="s">
        <v>45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8"/>
      <c r="N32" s="28"/>
      <c r="O32" s="28"/>
      <c r="P32" s="28"/>
      <c r="Q32" s="26">
        <f t="shared" si="17"/>
        <v>1</v>
      </c>
      <c r="R32" s="26">
        <f t="shared" ref="R32" si="23">+R25</f>
        <v>7</v>
      </c>
      <c r="S32" s="26">
        <f t="shared" si="19"/>
        <v>4</v>
      </c>
      <c r="T32" s="29" t="s">
        <v>61</v>
      </c>
      <c r="U32" s="30" t="str">
        <f t="shared" si="0"/>
        <v>Threat 7</v>
      </c>
    </row>
    <row r="33" spans="1:21" ht="15" thickBot="1" x14ac:dyDescent="0.35">
      <c r="A33" s="4"/>
      <c r="B33" s="5"/>
      <c r="C33" s="5"/>
      <c r="D33" s="5"/>
      <c r="E33" s="4"/>
      <c r="F33" s="4"/>
      <c r="G33" s="4"/>
      <c r="H33" s="4"/>
      <c r="I33" s="4"/>
      <c r="J33" s="4"/>
      <c r="K33" s="4"/>
      <c r="Q33" s="4"/>
      <c r="R33" s="4"/>
      <c r="S33" s="4"/>
      <c r="T33" s="4"/>
      <c r="U33" s="4"/>
    </row>
    <row r="34" spans="1:21" x14ac:dyDescent="0.3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Q34" s="7"/>
      <c r="R34" s="7"/>
      <c r="S34" s="7"/>
      <c r="T34" s="7"/>
    </row>
  </sheetData>
  <pageMargins left="0.7" right="0.7" top="0.75" bottom="0.75" header="0.3" footer="0.3"/>
  <pageSetup scale="91" fitToWidth="2" fitToHeight="4" orientation="landscape" r:id="rId1"/>
  <headerFooter>
    <oddFooter>&amp;CBy Rob Pilz © Revelation Business Solutions Ltd., rob@robpilz.com, 604-722-5361, 646-480-0507                                                        page #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31"/>
  <sheetViews>
    <sheetView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4" sqref="G4"/>
    </sheetView>
  </sheetViews>
  <sheetFormatPr defaultColWidth="7" defaultRowHeight="14.4" x14ac:dyDescent="0.3"/>
  <cols>
    <col min="1" max="2" width="12.88671875" customWidth="1"/>
    <col min="3" max="3" width="10.77734375" customWidth="1"/>
    <col min="4" max="4" width="11" customWidth="1"/>
    <col min="5" max="5" width="8.6640625" customWidth="1"/>
    <col min="6" max="6" width="2.5546875" customWidth="1"/>
    <col min="7" max="7" width="7.88671875" bestFit="1" customWidth="1"/>
    <col min="8" max="15" width="5.44140625" customWidth="1"/>
    <col min="16" max="16" width="7" customWidth="1"/>
    <col min="258" max="258" width="12.88671875" bestFit="1" customWidth="1"/>
    <col min="259" max="259" width="7.6640625" bestFit="1" customWidth="1"/>
    <col min="260" max="260" width="11" customWidth="1"/>
    <col min="261" max="261" width="8.6640625" bestFit="1" customWidth="1"/>
    <col min="262" max="262" width="7" customWidth="1"/>
    <col min="263" max="263" width="7.88671875" bestFit="1" customWidth="1"/>
    <col min="264" max="264" width="10.6640625" bestFit="1" customWidth="1"/>
    <col min="265" max="265" width="8.6640625" bestFit="1" customWidth="1"/>
    <col min="266" max="266" width="12.5546875" bestFit="1" customWidth="1"/>
    <col min="267" max="267" width="8.6640625" bestFit="1" customWidth="1"/>
    <col min="268" max="268" width="10.6640625" bestFit="1" customWidth="1"/>
    <col min="269" max="269" width="8.6640625" bestFit="1" customWidth="1"/>
    <col min="514" max="514" width="12.88671875" bestFit="1" customWidth="1"/>
    <col min="515" max="515" width="7.6640625" bestFit="1" customWidth="1"/>
    <col min="516" max="516" width="11" customWidth="1"/>
    <col min="517" max="517" width="8.6640625" bestFit="1" customWidth="1"/>
    <col min="518" max="518" width="7" customWidth="1"/>
    <col min="519" max="519" width="7.88671875" bestFit="1" customWidth="1"/>
    <col min="520" max="520" width="10.6640625" bestFit="1" customWidth="1"/>
    <col min="521" max="521" width="8.6640625" bestFit="1" customWidth="1"/>
    <col min="522" max="522" width="12.5546875" bestFit="1" customWidth="1"/>
    <col min="523" max="523" width="8.6640625" bestFit="1" customWidth="1"/>
    <col min="524" max="524" width="10.6640625" bestFit="1" customWidth="1"/>
    <col min="525" max="525" width="8.6640625" bestFit="1" customWidth="1"/>
    <col min="770" max="770" width="12.88671875" bestFit="1" customWidth="1"/>
    <col min="771" max="771" width="7.6640625" bestFit="1" customWidth="1"/>
    <col min="772" max="772" width="11" customWidth="1"/>
    <col min="773" max="773" width="8.6640625" bestFit="1" customWidth="1"/>
    <col min="774" max="774" width="7" customWidth="1"/>
    <col min="775" max="775" width="7.88671875" bestFit="1" customWidth="1"/>
    <col min="776" max="776" width="10.6640625" bestFit="1" customWidth="1"/>
    <col min="777" max="777" width="8.6640625" bestFit="1" customWidth="1"/>
    <col min="778" max="778" width="12.5546875" bestFit="1" customWidth="1"/>
    <col min="779" max="779" width="8.6640625" bestFit="1" customWidth="1"/>
    <col min="780" max="780" width="10.6640625" bestFit="1" customWidth="1"/>
    <col min="781" max="781" width="8.6640625" bestFit="1" customWidth="1"/>
    <col min="1026" max="1026" width="12.88671875" bestFit="1" customWidth="1"/>
    <col min="1027" max="1027" width="7.6640625" bestFit="1" customWidth="1"/>
    <col min="1028" max="1028" width="11" customWidth="1"/>
    <col min="1029" max="1029" width="8.6640625" bestFit="1" customWidth="1"/>
    <col min="1030" max="1030" width="7" customWidth="1"/>
    <col min="1031" max="1031" width="7.88671875" bestFit="1" customWidth="1"/>
    <col min="1032" max="1032" width="10.6640625" bestFit="1" customWidth="1"/>
    <col min="1033" max="1033" width="8.6640625" bestFit="1" customWidth="1"/>
    <col min="1034" max="1034" width="12.5546875" bestFit="1" customWidth="1"/>
    <col min="1035" max="1035" width="8.6640625" bestFit="1" customWidth="1"/>
    <col min="1036" max="1036" width="10.6640625" bestFit="1" customWidth="1"/>
    <col min="1037" max="1037" width="8.6640625" bestFit="1" customWidth="1"/>
    <col min="1282" max="1282" width="12.88671875" bestFit="1" customWidth="1"/>
    <col min="1283" max="1283" width="7.6640625" bestFit="1" customWidth="1"/>
    <col min="1284" max="1284" width="11" customWidth="1"/>
    <col min="1285" max="1285" width="8.6640625" bestFit="1" customWidth="1"/>
    <col min="1286" max="1286" width="7" customWidth="1"/>
    <col min="1287" max="1287" width="7.88671875" bestFit="1" customWidth="1"/>
    <col min="1288" max="1288" width="10.6640625" bestFit="1" customWidth="1"/>
    <col min="1289" max="1289" width="8.6640625" bestFit="1" customWidth="1"/>
    <col min="1290" max="1290" width="12.5546875" bestFit="1" customWidth="1"/>
    <col min="1291" max="1291" width="8.6640625" bestFit="1" customWidth="1"/>
    <col min="1292" max="1292" width="10.6640625" bestFit="1" customWidth="1"/>
    <col min="1293" max="1293" width="8.6640625" bestFit="1" customWidth="1"/>
    <col min="1538" max="1538" width="12.88671875" bestFit="1" customWidth="1"/>
    <col min="1539" max="1539" width="7.6640625" bestFit="1" customWidth="1"/>
    <col min="1540" max="1540" width="11" customWidth="1"/>
    <col min="1541" max="1541" width="8.6640625" bestFit="1" customWidth="1"/>
    <col min="1542" max="1542" width="7" customWidth="1"/>
    <col min="1543" max="1543" width="7.88671875" bestFit="1" customWidth="1"/>
    <col min="1544" max="1544" width="10.6640625" bestFit="1" customWidth="1"/>
    <col min="1545" max="1545" width="8.6640625" bestFit="1" customWidth="1"/>
    <col min="1546" max="1546" width="12.5546875" bestFit="1" customWidth="1"/>
    <col min="1547" max="1547" width="8.6640625" bestFit="1" customWidth="1"/>
    <col min="1548" max="1548" width="10.6640625" bestFit="1" customWidth="1"/>
    <col min="1549" max="1549" width="8.6640625" bestFit="1" customWidth="1"/>
    <col min="1794" max="1794" width="12.88671875" bestFit="1" customWidth="1"/>
    <col min="1795" max="1795" width="7.6640625" bestFit="1" customWidth="1"/>
    <col min="1796" max="1796" width="11" customWidth="1"/>
    <col min="1797" max="1797" width="8.6640625" bestFit="1" customWidth="1"/>
    <col min="1798" max="1798" width="7" customWidth="1"/>
    <col min="1799" max="1799" width="7.88671875" bestFit="1" customWidth="1"/>
    <col min="1800" max="1800" width="10.6640625" bestFit="1" customWidth="1"/>
    <col min="1801" max="1801" width="8.6640625" bestFit="1" customWidth="1"/>
    <col min="1802" max="1802" width="12.5546875" bestFit="1" customWidth="1"/>
    <col min="1803" max="1803" width="8.6640625" bestFit="1" customWidth="1"/>
    <col min="1804" max="1804" width="10.6640625" bestFit="1" customWidth="1"/>
    <col min="1805" max="1805" width="8.6640625" bestFit="1" customWidth="1"/>
    <col min="2050" max="2050" width="12.88671875" bestFit="1" customWidth="1"/>
    <col min="2051" max="2051" width="7.6640625" bestFit="1" customWidth="1"/>
    <col min="2052" max="2052" width="11" customWidth="1"/>
    <col min="2053" max="2053" width="8.6640625" bestFit="1" customWidth="1"/>
    <col min="2054" max="2054" width="7" customWidth="1"/>
    <col min="2055" max="2055" width="7.88671875" bestFit="1" customWidth="1"/>
    <col min="2056" max="2056" width="10.6640625" bestFit="1" customWidth="1"/>
    <col min="2057" max="2057" width="8.6640625" bestFit="1" customWidth="1"/>
    <col min="2058" max="2058" width="12.5546875" bestFit="1" customWidth="1"/>
    <col min="2059" max="2059" width="8.6640625" bestFit="1" customWidth="1"/>
    <col min="2060" max="2060" width="10.6640625" bestFit="1" customWidth="1"/>
    <col min="2061" max="2061" width="8.6640625" bestFit="1" customWidth="1"/>
    <col min="2306" max="2306" width="12.88671875" bestFit="1" customWidth="1"/>
    <col min="2307" max="2307" width="7.6640625" bestFit="1" customWidth="1"/>
    <col min="2308" max="2308" width="11" customWidth="1"/>
    <col min="2309" max="2309" width="8.6640625" bestFit="1" customWidth="1"/>
    <col min="2310" max="2310" width="7" customWidth="1"/>
    <col min="2311" max="2311" width="7.88671875" bestFit="1" customWidth="1"/>
    <col min="2312" max="2312" width="10.6640625" bestFit="1" customWidth="1"/>
    <col min="2313" max="2313" width="8.6640625" bestFit="1" customWidth="1"/>
    <col min="2314" max="2314" width="12.5546875" bestFit="1" customWidth="1"/>
    <col min="2315" max="2315" width="8.6640625" bestFit="1" customWidth="1"/>
    <col min="2316" max="2316" width="10.6640625" bestFit="1" customWidth="1"/>
    <col min="2317" max="2317" width="8.6640625" bestFit="1" customWidth="1"/>
    <col min="2562" max="2562" width="12.88671875" bestFit="1" customWidth="1"/>
    <col min="2563" max="2563" width="7.6640625" bestFit="1" customWidth="1"/>
    <col min="2564" max="2564" width="11" customWidth="1"/>
    <col min="2565" max="2565" width="8.6640625" bestFit="1" customWidth="1"/>
    <col min="2566" max="2566" width="7" customWidth="1"/>
    <col min="2567" max="2567" width="7.88671875" bestFit="1" customWidth="1"/>
    <col min="2568" max="2568" width="10.6640625" bestFit="1" customWidth="1"/>
    <col min="2569" max="2569" width="8.6640625" bestFit="1" customWidth="1"/>
    <col min="2570" max="2570" width="12.5546875" bestFit="1" customWidth="1"/>
    <col min="2571" max="2571" width="8.6640625" bestFit="1" customWidth="1"/>
    <col min="2572" max="2572" width="10.6640625" bestFit="1" customWidth="1"/>
    <col min="2573" max="2573" width="8.6640625" bestFit="1" customWidth="1"/>
    <col min="2818" max="2818" width="12.88671875" bestFit="1" customWidth="1"/>
    <col min="2819" max="2819" width="7.6640625" bestFit="1" customWidth="1"/>
    <col min="2820" max="2820" width="11" customWidth="1"/>
    <col min="2821" max="2821" width="8.6640625" bestFit="1" customWidth="1"/>
    <col min="2822" max="2822" width="7" customWidth="1"/>
    <col min="2823" max="2823" width="7.88671875" bestFit="1" customWidth="1"/>
    <col min="2824" max="2824" width="10.6640625" bestFit="1" customWidth="1"/>
    <col min="2825" max="2825" width="8.6640625" bestFit="1" customWidth="1"/>
    <col min="2826" max="2826" width="12.5546875" bestFit="1" customWidth="1"/>
    <col min="2827" max="2827" width="8.6640625" bestFit="1" customWidth="1"/>
    <col min="2828" max="2828" width="10.6640625" bestFit="1" customWidth="1"/>
    <col min="2829" max="2829" width="8.6640625" bestFit="1" customWidth="1"/>
    <col min="3074" max="3074" width="12.88671875" bestFit="1" customWidth="1"/>
    <col min="3075" max="3075" width="7.6640625" bestFit="1" customWidth="1"/>
    <col min="3076" max="3076" width="11" customWidth="1"/>
    <col min="3077" max="3077" width="8.6640625" bestFit="1" customWidth="1"/>
    <col min="3078" max="3078" width="7" customWidth="1"/>
    <col min="3079" max="3079" width="7.88671875" bestFit="1" customWidth="1"/>
    <col min="3080" max="3080" width="10.6640625" bestFit="1" customWidth="1"/>
    <col min="3081" max="3081" width="8.6640625" bestFit="1" customWidth="1"/>
    <col min="3082" max="3082" width="12.5546875" bestFit="1" customWidth="1"/>
    <col min="3083" max="3083" width="8.6640625" bestFit="1" customWidth="1"/>
    <col min="3084" max="3084" width="10.6640625" bestFit="1" customWidth="1"/>
    <col min="3085" max="3085" width="8.6640625" bestFit="1" customWidth="1"/>
    <col min="3330" max="3330" width="12.88671875" bestFit="1" customWidth="1"/>
    <col min="3331" max="3331" width="7.6640625" bestFit="1" customWidth="1"/>
    <col min="3332" max="3332" width="11" customWidth="1"/>
    <col min="3333" max="3333" width="8.6640625" bestFit="1" customWidth="1"/>
    <col min="3334" max="3334" width="7" customWidth="1"/>
    <col min="3335" max="3335" width="7.88671875" bestFit="1" customWidth="1"/>
    <col min="3336" max="3336" width="10.6640625" bestFit="1" customWidth="1"/>
    <col min="3337" max="3337" width="8.6640625" bestFit="1" customWidth="1"/>
    <col min="3338" max="3338" width="12.5546875" bestFit="1" customWidth="1"/>
    <col min="3339" max="3339" width="8.6640625" bestFit="1" customWidth="1"/>
    <col min="3340" max="3340" width="10.6640625" bestFit="1" customWidth="1"/>
    <col min="3341" max="3341" width="8.6640625" bestFit="1" customWidth="1"/>
    <col min="3586" max="3586" width="12.88671875" bestFit="1" customWidth="1"/>
    <col min="3587" max="3587" width="7.6640625" bestFit="1" customWidth="1"/>
    <col min="3588" max="3588" width="11" customWidth="1"/>
    <col min="3589" max="3589" width="8.6640625" bestFit="1" customWidth="1"/>
    <col min="3590" max="3590" width="7" customWidth="1"/>
    <col min="3591" max="3591" width="7.88671875" bestFit="1" customWidth="1"/>
    <col min="3592" max="3592" width="10.6640625" bestFit="1" customWidth="1"/>
    <col min="3593" max="3593" width="8.6640625" bestFit="1" customWidth="1"/>
    <col min="3594" max="3594" width="12.5546875" bestFit="1" customWidth="1"/>
    <col min="3595" max="3595" width="8.6640625" bestFit="1" customWidth="1"/>
    <col min="3596" max="3596" width="10.6640625" bestFit="1" customWidth="1"/>
    <col min="3597" max="3597" width="8.6640625" bestFit="1" customWidth="1"/>
    <col min="3842" max="3842" width="12.88671875" bestFit="1" customWidth="1"/>
    <col min="3843" max="3843" width="7.6640625" bestFit="1" customWidth="1"/>
    <col min="3844" max="3844" width="11" customWidth="1"/>
    <col min="3845" max="3845" width="8.6640625" bestFit="1" customWidth="1"/>
    <col min="3846" max="3846" width="7" customWidth="1"/>
    <col min="3847" max="3847" width="7.88671875" bestFit="1" customWidth="1"/>
    <col min="3848" max="3848" width="10.6640625" bestFit="1" customWidth="1"/>
    <col min="3849" max="3849" width="8.6640625" bestFit="1" customWidth="1"/>
    <col min="3850" max="3850" width="12.5546875" bestFit="1" customWidth="1"/>
    <col min="3851" max="3851" width="8.6640625" bestFit="1" customWidth="1"/>
    <col min="3852" max="3852" width="10.6640625" bestFit="1" customWidth="1"/>
    <col min="3853" max="3853" width="8.6640625" bestFit="1" customWidth="1"/>
    <col min="4098" max="4098" width="12.88671875" bestFit="1" customWidth="1"/>
    <col min="4099" max="4099" width="7.6640625" bestFit="1" customWidth="1"/>
    <col min="4100" max="4100" width="11" customWidth="1"/>
    <col min="4101" max="4101" width="8.6640625" bestFit="1" customWidth="1"/>
    <col min="4102" max="4102" width="7" customWidth="1"/>
    <col min="4103" max="4103" width="7.88671875" bestFit="1" customWidth="1"/>
    <col min="4104" max="4104" width="10.6640625" bestFit="1" customWidth="1"/>
    <col min="4105" max="4105" width="8.6640625" bestFit="1" customWidth="1"/>
    <col min="4106" max="4106" width="12.5546875" bestFit="1" customWidth="1"/>
    <col min="4107" max="4107" width="8.6640625" bestFit="1" customWidth="1"/>
    <col min="4108" max="4108" width="10.6640625" bestFit="1" customWidth="1"/>
    <col min="4109" max="4109" width="8.6640625" bestFit="1" customWidth="1"/>
    <col min="4354" max="4354" width="12.88671875" bestFit="1" customWidth="1"/>
    <col min="4355" max="4355" width="7.6640625" bestFit="1" customWidth="1"/>
    <col min="4356" max="4356" width="11" customWidth="1"/>
    <col min="4357" max="4357" width="8.6640625" bestFit="1" customWidth="1"/>
    <col min="4358" max="4358" width="7" customWidth="1"/>
    <col min="4359" max="4359" width="7.88671875" bestFit="1" customWidth="1"/>
    <col min="4360" max="4360" width="10.6640625" bestFit="1" customWidth="1"/>
    <col min="4361" max="4361" width="8.6640625" bestFit="1" customWidth="1"/>
    <col min="4362" max="4362" width="12.5546875" bestFit="1" customWidth="1"/>
    <col min="4363" max="4363" width="8.6640625" bestFit="1" customWidth="1"/>
    <col min="4364" max="4364" width="10.6640625" bestFit="1" customWidth="1"/>
    <col min="4365" max="4365" width="8.6640625" bestFit="1" customWidth="1"/>
    <col min="4610" max="4610" width="12.88671875" bestFit="1" customWidth="1"/>
    <col min="4611" max="4611" width="7.6640625" bestFit="1" customWidth="1"/>
    <col min="4612" max="4612" width="11" customWidth="1"/>
    <col min="4613" max="4613" width="8.6640625" bestFit="1" customWidth="1"/>
    <col min="4614" max="4614" width="7" customWidth="1"/>
    <col min="4615" max="4615" width="7.88671875" bestFit="1" customWidth="1"/>
    <col min="4616" max="4616" width="10.6640625" bestFit="1" customWidth="1"/>
    <col min="4617" max="4617" width="8.6640625" bestFit="1" customWidth="1"/>
    <col min="4618" max="4618" width="12.5546875" bestFit="1" customWidth="1"/>
    <col min="4619" max="4619" width="8.6640625" bestFit="1" customWidth="1"/>
    <col min="4620" max="4620" width="10.6640625" bestFit="1" customWidth="1"/>
    <col min="4621" max="4621" width="8.6640625" bestFit="1" customWidth="1"/>
    <col min="4866" max="4866" width="12.88671875" bestFit="1" customWidth="1"/>
    <col min="4867" max="4867" width="7.6640625" bestFit="1" customWidth="1"/>
    <col min="4868" max="4868" width="11" customWidth="1"/>
    <col min="4869" max="4869" width="8.6640625" bestFit="1" customWidth="1"/>
    <col min="4870" max="4870" width="7" customWidth="1"/>
    <col min="4871" max="4871" width="7.88671875" bestFit="1" customWidth="1"/>
    <col min="4872" max="4872" width="10.6640625" bestFit="1" customWidth="1"/>
    <col min="4873" max="4873" width="8.6640625" bestFit="1" customWidth="1"/>
    <col min="4874" max="4874" width="12.5546875" bestFit="1" customWidth="1"/>
    <col min="4875" max="4875" width="8.6640625" bestFit="1" customWidth="1"/>
    <col min="4876" max="4876" width="10.6640625" bestFit="1" customWidth="1"/>
    <col min="4877" max="4877" width="8.6640625" bestFit="1" customWidth="1"/>
    <col min="5122" max="5122" width="12.88671875" bestFit="1" customWidth="1"/>
    <col min="5123" max="5123" width="7.6640625" bestFit="1" customWidth="1"/>
    <col min="5124" max="5124" width="11" customWidth="1"/>
    <col min="5125" max="5125" width="8.6640625" bestFit="1" customWidth="1"/>
    <col min="5126" max="5126" width="7" customWidth="1"/>
    <col min="5127" max="5127" width="7.88671875" bestFit="1" customWidth="1"/>
    <col min="5128" max="5128" width="10.6640625" bestFit="1" customWidth="1"/>
    <col min="5129" max="5129" width="8.6640625" bestFit="1" customWidth="1"/>
    <col min="5130" max="5130" width="12.5546875" bestFit="1" customWidth="1"/>
    <col min="5131" max="5131" width="8.6640625" bestFit="1" customWidth="1"/>
    <col min="5132" max="5132" width="10.6640625" bestFit="1" customWidth="1"/>
    <col min="5133" max="5133" width="8.6640625" bestFit="1" customWidth="1"/>
    <col min="5378" max="5378" width="12.88671875" bestFit="1" customWidth="1"/>
    <col min="5379" max="5379" width="7.6640625" bestFit="1" customWidth="1"/>
    <col min="5380" max="5380" width="11" customWidth="1"/>
    <col min="5381" max="5381" width="8.6640625" bestFit="1" customWidth="1"/>
    <col min="5382" max="5382" width="7" customWidth="1"/>
    <col min="5383" max="5383" width="7.88671875" bestFit="1" customWidth="1"/>
    <col min="5384" max="5384" width="10.6640625" bestFit="1" customWidth="1"/>
    <col min="5385" max="5385" width="8.6640625" bestFit="1" customWidth="1"/>
    <col min="5386" max="5386" width="12.5546875" bestFit="1" customWidth="1"/>
    <col min="5387" max="5387" width="8.6640625" bestFit="1" customWidth="1"/>
    <col min="5388" max="5388" width="10.6640625" bestFit="1" customWidth="1"/>
    <col min="5389" max="5389" width="8.6640625" bestFit="1" customWidth="1"/>
    <col min="5634" max="5634" width="12.88671875" bestFit="1" customWidth="1"/>
    <col min="5635" max="5635" width="7.6640625" bestFit="1" customWidth="1"/>
    <col min="5636" max="5636" width="11" customWidth="1"/>
    <col min="5637" max="5637" width="8.6640625" bestFit="1" customWidth="1"/>
    <col min="5638" max="5638" width="7" customWidth="1"/>
    <col min="5639" max="5639" width="7.88671875" bestFit="1" customWidth="1"/>
    <col min="5640" max="5640" width="10.6640625" bestFit="1" customWidth="1"/>
    <col min="5641" max="5641" width="8.6640625" bestFit="1" customWidth="1"/>
    <col min="5642" max="5642" width="12.5546875" bestFit="1" customWidth="1"/>
    <col min="5643" max="5643" width="8.6640625" bestFit="1" customWidth="1"/>
    <col min="5644" max="5644" width="10.6640625" bestFit="1" customWidth="1"/>
    <col min="5645" max="5645" width="8.6640625" bestFit="1" customWidth="1"/>
    <col min="5890" max="5890" width="12.88671875" bestFit="1" customWidth="1"/>
    <col min="5891" max="5891" width="7.6640625" bestFit="1" customWidth="1"/>
    <col min="5892" max="5892" width="11" customWidth="1"/>
    <col min="5893" max="5893" width="8.6640625" bestFit="1" customWidth="1"/>
    <col min="5894" max="5894" width="7" customWidth="1"/>
    <col min="5895" max="5895" width="7.88671875" bestFit="1" customWidth="1"/>
    <col min="5896" max="5896" width="10.6640625" bestFit="1" customWidth="1"/>
    <col min="5897" max="5897" width="8.6640625" bestFit="1" customWidth="1"/>
    <col min="5898" max="5898" width="12.5546875" bestFit="1" customWidth="1"/>
    <col min="5899" max="5899" width="8.6640625" bestFit="1" customWidth="1"/>
    <col min="5900" max="5900" width="10.6640625" bestFit="1" customWidth="1"/>
    <col min="5901" max="5901" width="8.6640625" bestFit="1" customWidth="1"/>
    <col min="6146" max="6146" width="12.88671875" bestFit="1" customWidth="1"/>
    <col min="6147" max="6147" width="7.6640625" bestFit="1" customWidth="1"/>
    <col min="6148" max="6148" width="11" customWidth="1"/>
    <col min="6149" max="6149" width="8.6640625" bestFit="1" customWidth="1"/>
    <col min="6150" max="6150" width="7" customWidth="1"/>
    <col min="6151" max="6151" width="7.88671875" bestFit="1" customWidth="1"/>
    <col min="6152" max="6152" width="10.6640625" bestFit="1" customWidth="1"/>
    <col min="6153" max="6153" width="8.6640625" bestFit="1" customWidth="1"/>
    <col min="6154" max="6154" width="12.5546875" bestFit="1" customWidth="1"/>
    <col min="6155" max="6155" width="8.6640625" bestFit="1" customWidth="1"/>
    <col min="6156" max="6156" width="10.6640625" bestFit="1" customWidth="1"/>
    <col min="6157" max="6157" width="8.6640625" bestFit="1" customWidth="1"/>
    <col min="6402" max="6402" width="12.88671875" bestFit="1" customWidth="1"/>
    <col min="6403" max="6403" width="7.6640625" bestFit="1" customWidth="1"/>
    <col min="6404" max="6404" width="11" customWidth="1"/>
    <col min="6405" max="6405" width="8.6640625" bestFit="1" customWidth="1"/>
    <col min="6406" max="6406" width="7" customWidth="1"/>
    <col min="6407" max="6407" width="7.88671875" bestFit="1" customWidth="1"/>
    <col min="6408" max="6408" width="10.6640625" bestFit="1" customWidth="1"/>
    <col min="6409" max="6409" width="8.6640625" bestFit="1" customWidth="1"/>
    <col min="6410" max="6410" width="12.5546875" bestFit="1" customWidth="1"/>
    <col min="6411" max="6411" width="8.6640625" bestFit="1" customWidth="1"/>
    <col min="6412" max="6412" width="10.6640625" bestFit="1" customWidth="1"/>
    <col min="6413" max="6413" width="8.6640625" bestFit="1" customWidth="1"/>
    <col min="6658" max="6658" width="12.88671875" bestFit="1" customWidth="1"/>
    <col min="6659" max="6659" width="7.6640625" bestFit="1" customWidth="1"/>
    <col min="6660" max="6660" width="11" customWidth="1"/>
    <col min="6661" max="6661" width="8.6640625" bestFit="1" customWidth="1"/>
    <col min="6662" max="6662" width="7" customWidth="1"/>
    <col min="6663" max="6663" width="7.88671875" bestFit="1" customWidth="1"/>
    <col min="6664" max="6664" width="10.6640625" bestFit="1" customWidth="1"/>
    <col min="6665" max="6665" width="8.6640625" bestFit="1" customWidth="1"/>
    <col min="6666" max="6666" width="12.5546875" bestFit="1" customWidth="1"/>
    <col min="6667" max="6667" width="8.6640625" bestFit="1" customWidth="1"/>
    <col min="6668" max="6668" width="10.6640625" bestFit="1" customWidth="1"/>
    <col min="6669" max="6669" width="8.6640625" bestFit="1" customWidth="1"/>
    <col min="6914" max="6914" width="12.88671875" bestFit="1" customWidth="1"/>
    <col min="6915" max="6915" width="7.6640625" bestFit="1" customWidth="1"/>
    <col min="6916" max="6916" width="11" customWidth="1"/>
    <col min="6917" max="6917" width="8.6640625" bestFit="1" customWidth="1"/>
    <col min="6918" max="6918" width="7" customWidth="1"/>
    <col min="6919" max="6919" width="7.88671875" bestFit="1" customWidth="1"/>
    <col min="6920" max="6920" width="10.6640625" bestFit="1" customWidth="1"/>
    <col min="6921" max="6921" width="8.6640625" bestFit="1" customWidth="1"/>
    <col min="6922" max="6922" width="12.5546875" bestFit="1" customWidth="1"/>
    <col min="6923" max="6923" width="8.6640625" bestFit="1" customWidth="1"/>
    <col min="6924" max="6924" width="10.6640625" bestFit="1" customWidth="1"/>
    <col min="6925" max="6925" width="8.6640625" bestFit="1" customWidth="1"/>
    <col min="7170" max="7170" width="12.88671875" bestFit="1" customWidth="1"/>
    <col min="7171" max="7171" width="7.6640625" bestFit="1" customWidth="1"/>
    <col min="7172" max="7172" width="11" customWidth="1"/>
    <col min="7173" max="7173" width="8.6640625" bestFit="1" customWidth="1"/>
    <col min="7174" max="7174" width="7" customWidth="1"/>
    <col min="7175" max="7175" width="7.88671875" bestFit="1" customWidth="1"/>
    <col min="7176" max="7176" width="10.6640625" bestFit="1" customWidth="1"/>
    <col min="7177" max="7177" width="8.6640625" bestFit="1" customWidth="1"/>
    <col min="7178" max="7178" width="12.5546875" bestFit="1" customWidth="1"/>
    <col min="7179" max="7179" width="8.6640625" bestFit="1" customWidth="1"/>
    <col min="7180" max="7180" width="10.6640625" bestFit="1" customWidth="1"/>
    <col min="7181" max="7181" width="8.6640625" bestFit="1" customWidth="1"/>
    <col min="7426" max="7426" width="12.88671875" bestFit="1" customWidth="1"/>
    <col min="7427" max="7427" width="7.6640625" bestFit="1" customWidth="1"/>
    <col min="7428" max="7428" width="11" customWidth="1"/>
    <col min="7429" max="7429" width="8.6640625" bestFit="1" customWidth="1"/>
    <col min="7430" max="7430" width="7" customWidth="1"/>
    <col min="7431" max="7431" width="7.88671875" bestFit="1" customWidth="1"/>
    <col min="7432" max="7432" width="10.6640625" bestFit="1" customWidth="1"/>
    <col min="7433" max="7433" width="8.6640625" bestFit="1" customWidth="1"/>
    <col min="7434" max="7434" width="12.5546875" bestFit="1" customWidth="1"/>
    <col min="7435" max="7435" width="8.6640625" bestFit="1" customWidth="1"/>
    <col min="7436" max="7436" width="10.6640625" bestFit="1" customWidth="1"/>
    <col min="7437" max="7437" width="8.6640625" bestFit="1" customWidth="1"/>
    <col min="7682" max="7682" width="12.88671875" bestFit="1" customWidth="1"/>
    <col min="7683" max="7683" width="7.6640625" bestFit="1" customWidth="1"/>
    <col min="7684" max="7684" width="11" customWidth="1"/>
    <col min="7685" max="7685" width="8.6640625" bestFit="1" customWidth="1"/>
    <col min="7686" max="7686" width="7" customWidth="1"/>
    <col min="7687" max="7687" width="7.88671875" bestFit="1" customWidth="1"/>
    <col min="7688" max="7688" width="10.6640625" bestFit="1" customWidth="1"/>
    <col min="7689" max="7689" width="8.6640625" bestFit="1" customWidth="1"/>
    <col min="7690" max="7690" width="12.5546875" bestFit="1" customWidth="1"/>
    <col min="7691" max="7691" width="8.6640625" bestFit="1" customWidth="1"/>
    <col min="7692" max="7692" width="10.6640625" bestFit="1" customWidth="1"/>
    <col min="7693" max="7693" width="8.6640625" bestFit="1" customWidth="1"/>
    <col min="7938" max="7938" width="12.88671875" bestFit="1" customWidth="1"/>
    <col min="7939" max="7939" width="7.6640625" bestFit="1" customWidth="1"/>
    <col min="7940" max="7940" width="11" customWidth="1"/>
    <col min="7941" max="7941" width="8.6640625" bestFit="1" customWidth="1"/>
    <col min="7942" max="7942" width="7" customWidth="1"/>
    <col min="7943" max="7943" width="7.88671875" bestFit="1" customWidth="1"/>
    <col min="7944" max="7944" width="10.6640625" bestFit="1" customWidth="1"/>
    <col min="7945" max="7945" width="8.6640625" bestFit="1" customWidth="1"/>
    <col min="7946" max="7946" width="12.5546875" bestFit="1" customWidth="1"/>
    <col min="7947" max="7947" width="8.6640625" bestFit="1" customWidth="1"/>
    <col min="7948" max="7948" width="10.6640625" bestFit="1" customWidth="1"/>
    <col min="7949" max="7949" width="8.6640625" bestFit="1" customWidth="1"/>
    <col min="8194" max="8194" width="12.88671875" bestFit="1" customWidth="1"/>
    <col min="8195" max="8195" width="7.6640625" bestFit="1" customWidth="1"/>
    <col min="8196" max="8196" width="11" customWidth="1"/>
    <col min="8197" max="8197" width="8.6640625" bestFit="1" customWidth="1"/>
    <col min="8198" max="8198" width="7" customWidth="1"/>
    <col min="8199" max="8199" width="7.88671875" bestFit="1" customWidth="1"/>
    <col min="8200" max="8200" width="10.6640625" bestFit="1" customWidth="1"/>
    <col min="8201" max="8201" width="8.6640625" bestFit="1" customWidth="1"/>
    <col min="8202" max="8202" width="12.5546875" bestFit="1" customWidth="1"/>
    <col min="8203" max="8203" width="8.6640625" bestFit="1" customWidth="1"/>
    <col min="8204" max="8204" width="10.6640625" bestFit="1" customWidth="1"/>
    <col min="8205" max="8205" width="8.6640625" bestFit="1" customWidth="1"/>
    <col min="8450" max="8450" width="12.88671875" bestFit="1" customWidth="1"/>
    <col min="8451" max="8451" width="7.6640625" bestFit="1" customWidth="1"/>
    <col min="8452" max="8452" width="11" customWidth="1"/>
    <col min="8453" max="8453" width="8.6640625" bestFit="1" customWidth="1"/>
    <col min="8454" max="8454" width="7" customWidth="1"/>
    <col min="8455" max="8455" width="7.88671875" bestFit="1" customWidth="1"/>
    <col min="8456" max="8456" width="10.6640625" bestFit="1" customWidth="1"/>
    <col min="8457" max="8457" width="8.6640625" bestFit="1" customWidth="1"/>
    <col min="8458" max="8458" width="12.5546875" bestFit="1" customWidth="1"/>
    <col min="8459" max="8459" width="8.6640625" bestFit="1" customWidth="1"/>
    <col min="8460" max="8460" width="10.6640625" bestFit="1" customWidth="1"/>
    <col min="8461" max="8461" width="8.6640625" bestFit="1" customWidth="1"/>
    <col min="8706" max="8706" width="12.88671875" bestFit="1" customWidth="1"/>
    <col min="8707" max="8707" width="7.6640625" bestFit="1" customWidth="1"/>
    <col min="8708" max="8708" width="11" customWidth="1"/>
    <col min="8709" max="8709" width="8.6640625" bestFit="1" customWidth="1"/>
    <col min="8710" max="8710" width="7" customWidth="1"/>
    <col min="8711" max="8711" width="7.88671875" bestFit="1" customWidth="1"/>
    <col min="8712" max="8712" width="10.6640625" bestFit="1" customWidth="1"/>
    <col min="8713" max="8713" width="8.6640625" bestFit="1" customWidth="1"/>
    <col min="8714" max="8714" width="12.5546875" bestFit="1" customWidth="1"/>
    <col min="8715" max="8715" width="8.6640625" bestFit="1" customWidth="1"/>
    <col min="8716" max="8716" width="10.6640625" bestFit="1" customWidth="1"/>
    <col min="8717" max="8717" width="8.6640625" bestFit="1" customWidth="1"/>
    <col min="8962" max="8962" width="12.88671875" bestFit="1" customWidth="1"/>
    <col min="8963" max="8963" width="7.6640625" bestFit="1" customWidth="1"/>
    <col min="8964" max="8964" width="11" customWidth="1"/>
    <col min="8965" max="8965" width="8.6640625" bestFit="1" customWidth="1"/>
    <col min="8966" max="8966" width="7" customWidth="1"/>
    <col min="8967" max="8967" width="7.88671875" bestFit="1" customWidth="1"/>
    <col min="8968" max="8968" width="10.6640625" bestFit="1" customWidth="1"/>
    <col min="8969" max="8969" width="8.6640625" bestFit="1" customWidth="1"/>
    <col min="8970" max="8970" width="12.5546875" bestFit="1" customWidth="1"/>
    <col min="8971" max="8971" width="8.6640625" bestFit="1" customWidth="1"/>
    <col min="8972" max="8972" width="10.6640625" bestFit="1" customWidth="1"/>
    <col min="8973" max="8973" width="8.6640625" bestFit="1" customWidth="1"/>
    <col min="9218" max="9218" width="12.88671875" bestFit="1" customWidth="1"/>
    <col min="9219" max="9219" width="7.6640625" bestFit="1" customWidth="1"/>
    <col min="9220" max="9220" width="11" customWidth="1"/>
    <col min="9221" max="9221" width="8.6640625" bestFit="1" customWidth="1"/>
    <col min="9222" max="9222" width="7" customWidth="1"/>
    <col min="9223" max="9223" width="7.88671875" bestFit="1" customWidth="1"/>
    <col min="9224" max="9224" width="10.6640625" bestFit="1" customWidth="1"/>
    <col min="9225" max="9225" width="8.6640625" bestFit="1" customWidth="1"/>
    <col min="9226" max="9226" width="12.5546875" bestFit="1" customWidth="1"/>
    <col min="9227" max="9227" width="8.6640625" bestFit="1" customWidth="1"/>
    <col min="9228" max="9228" width="10.6640625" bestFit="1" customWidth="1"/>
    <col min="9229" max="9229" width="8.6640625" bestFit="1" customWidth="1"/>
    <col min="9474" max="9474" width="12.88671875" bestFit="1" customWidth="1"/>
    <col min="9475" max="9475" width="7.6640625" bestFit="1" customWidth="1"/>
    <col min="9476" max="9476" width="11" customWidth="1"/>
    <col min="9477" max="9477" width="8.6640625" bestFit="1" customWidth="1"/>
    <col min="9478" max="9478" width="7" customWidth="1"/>
    <col min="9479" max="9479" width="7.88671875" bestFit="1" customWidth="1"/>
    <col min="9480" max="9480" width="10.6640625" bestFit="1" customWidth="1"/>
    <col min="9481" max="9481" width="8.6640625" bestFit="1" customWidth="1"/>
    <col min="9482" max="9482" width="12.5546875" bestFit="1" customWidth="1"/>
    <col min="9483" max="9483" width="8.6640625" bestFit="1" customWidth="1"/>
    <col min="9484" max="9484" width="10.6640625" bestFit="1" customWidth="1"/>
    <col min="9485" max="9485" width="8.6640625" bestFit="1" customWidth="1"/>
    <col min="9730" max="9730" width="12.88671875" bestFit="1" customWidth="1"/>
    <col min="9731" max="9731" width="7.6640625" bestFit="1" customWidth="1"/>
    <col min="9732" max="9732" width="11" customWidth="1"/>
    <col min="9733" max="9733" width="8.6640625" bestFit="1" customWidth="1"/>
    <col min="9734" max="9734" width="7" customWidth="1"/>
    <col min="9735" max="9735" width="7.88671875" bestFit="1" customWidth="1"/>
    <col min="9736" max="9736" width="10.6640625" bestFit="1" customWidth="1"/>
    <col min="9737" max="9737" width="8.6640625" bestFit="1" customWidth="1"/>
    <col min="9738" max="9738" width="12.5546875" bestFit="1" customWidth="1"/>
    <col min="9739" max="9739" width="8.6640625" bestFit="1" customWidth="1"/>
    <col min="9740" max="9740" width="10.6640625" bestFit="1" customWidth="1"/>
    <col min="9741" max="9741" width="8.6640625" bestFit="1" customWidth="1"/>
    <col min="9986" max="9986" width="12.88671875" bestFit="1" customWidth="1"/>
    <col min="9987" max="9987" width="7.6640625" bestFit="1" customWidth="1"/>
    <col min="9988" max="9988" width="11" customWidth="1"/>
    <col min="9989" max="9989" width="8.6640625" bestFit="1" customWidth="1"/>
    <col min="9990" max="9990" width="7" customWidth="1"/>
    <col min="9991" max="9991" width="7.88671875" bestFit="1" customWidth="1"/>
    <col min="9992" max="9992" width="10.6640625" bestFit="1" customWidth="1"/>
    <col min="9993" max="9993" width="8.6640625" bestFit="1" customWidth="1"/>
    <col min="9994" max="9994" width="12.5546875" bestFit="1" customWidth="1"/>
    <col min="9995" max="9995" width="8.6640625" bestFit="1" customWidth="1"/>
    <col min="9996" max="9996" width="10.6640625" bestFit="1" customWidth="1"/>
    <col min="9997" max="9997" width="8.6640625" bestFit="1" customWidth="1"/>
    <col min="10242" max="10242" width="12.88671875" bestFit="1" customWidth="1"/>
    <col min="10243" max="10243" width="7.6640625" bestFit="1" customWidth="1"/>
    <col min="10244" max="10244" width="11" customWidth="1"/>
    <col min="10245" max="10245" width="8.6640625" bestFit="1" customWidth="1"/>
    <col min="10246" max="10246" width="7" customWidth="1"/>
    <col min="10247" max="10247" width="7.88671875" bestFit="1" customWidth="1"/>
    <col min="10248" max="10248" width="10.6640625" bestFit="1" customWidth="1"/>
    <col min="10249" max="10249" width="8.6640625" bestFit="1" customWidth="1"/>
    <col min="10250" max="10250" width="12.5546875" bestFit="1" customWidth="1"/>
    <col min="10251" max="10251" width="8.6640625" bestFit="1" customWidth="1"/>
    <col min="10252" max="10252" width="10.6640625" bestFit="1" customWidth="1"/>
    <col min="10253" max="10253" width="8.6640625" bestFit="1" customWidth="1"/>
    <col min="10498" max="10498" width="12.88671875" bestFit="1" customWidth="1"/>
    <col min="10499" max="10499" width="7.6640625" bestFit="1" customWidth="1"/>
    <col min="10500" max="10500" width="11" customWidth="1"/>
    <col min="10501" max="10501" width="8.6640625" bestFit="1" customWidth="1"/>
    <col min="10502" max="10502" width="7" customWidth="1"/>
    <col min="10503" max="10503" width="7.88671875" bestFit="1" customWidth="1"/>
    <col min="10504" max="10504" width="10.6640625" bestFit="1" customWidth="1"/>
    <col min="10505" max="10505" width="8.6640625" bestFit="1" customWidth="1"/>
    <col min="10506" max="10506" width="12.5546875" bestFit="1" customWidth="1"/>
    <col min="10507" max="10507" width="8.6640625" bestFit="1" customWidth="1"/>
    <col min="10508" max="10508" width="10.6640625" bestFit="1" customWidth="1"/>
    <col min="10509" max="10509" width="8.6640625" bestFit="1" customWidth="1"/>
    <col min="10754" max="10754" width="12.88671875" bestFit="1" customWidth="1"/>
    <col min="10755" max="10755" width="7.6640625" bestFit="1" customWidth="1"/>
    <col min="10756" max="10756" width="11" customWidth="1"/>
    <col min="10757" max="10757" width="8.6640625" bestFit="1" customWidth="1"/>
    <col min="10758" max="10758" width="7" customWidth="1"/>
    <col min="10759" max="10759" width="7.88671875" bestFit="1" customWidth="1"/>
    <col min="10760" max="10760" width="10.6640625" bestFit="1" customWidth="1"/>
    <col min="10761" max="10761" width="8.6640625" bestFit="1" customWidth="1"/>
    <col min="10762" max="10762" width="12.5546875" bestFit="1" customWidth="1"/>
    <col min="10763" max="10763" width="8.6640625" bestFit="1" customWidth="1"/>
    <col min="10764" max="10764" width="10.6640625" bestFit="1" customWidth="1"/>
    <col min="10765" max="10765" width="8.6640625" bestFit="1" customWidth="1"/>
    <col min="11010" max="11010" width="12.88671875" bestFit="1" customWidth="1"/>
    <col min="11011" max="11011" width="7.6640625" bestFit="1" customWidth="1"/>
    <col min="11012" max="11012" width="11" customWidth="1"/>
    <col min="11013" max="11013" width="8.6640625" bestFit="1" customWidth="1"/>
    <col min="11014" max="11014" width="7" customWidth="1"/>
    <col min="11015" max="11015" width="7.88671875" bestFit="1" customWidth="1"/>
    <col min="11016" max="11016" width="10.6640625" bestFit="1" customWidth="1"/>
    <col min="11017" max="11017" width="8.6640625" bestFit="1" customWidth="1"/>
    <col min="11018" max="11018" width="12.5546875" bestFit="1" customWidth="1"/>
    <col min="11019" max="11019" width="8.6640625" bestFit="1" customWidth="1"/>
    <col min="11020" max="11020" width="10.6640625" bestFit="1" customWidth="1"/>
    <col min="11021" max="11021" width="8.6640625" bestFit="1" customWidth="1"/>
    <col min="11266" max="11266" width="12.88671875" bestFit="1" customWidth="1"/>
    <col min="11267" max="11267" width="7.6640625" bestFit="1" customWidth="1"/>
    <col min="11268" max="11268" width="11" customWidth="1"/>
    <col min="11269" max="11269" width="8.6640625" bestFit="1" customWidth="1"/>
    <col min="11270" max="11270" width="7" customWidth="1"/>
    <col min="11271" max="11271" width="7.88671875" bestFit="1" customWidth="1"/>
    <col min="11272" max="11272" width="10.6640625" bestFit="1" customWidth="1"/>
    <col min="11273" max="11273" width="8.6640625" bestFit="1" customWidth="1"/>
    <col min="11274" max="11274" width="12.5546875" bestFit="1" customWidth="1"/>
    <col min="11275" max="11275" width="8.6640625" bestFit="1" customWidth="1"/>
    <col min="11276" max="11276" width="10.6640625" bestFit="1" customWidth="1"/>
    <col min="11277" max="11277" width="8.6640625" bestFit="1" customWidth="1"/>
    <col min="11522" max="11522" width="12.88671875" bestFit="1" customWidth="1"/>
    <col min="11523" max="11523" width="7.6640625" bestFit="1" customWidth="1"/>
    <col min="11524" max="11524" width="11" customWidth="1"/>
    <col min="11525" max="11525" width="8.6640625" bestFit="1" customWidth="1"/>
    <col min="11526" max="11526" width="7" customWidth="1"/>
    <col min="11527" max="11527" width="7.88671875" bestFit="1" customWidth="1"/>
    <col min="11528" max="11528" width="10.6640625" bestFit="1" customWidth="1"/>
    <col min="11529" max="11529" width="8.6640625" bestFit="1" customWidth="1"/>
    <col min="11530" max="11530" width="12.5546875" bestFit="1" customWidth="1"/>
    <col min="11531" max="11531" width="8.6640625" bestFit="1" customWidth="1"/>
    <col min="11532" max="11532" width="10.6640625" bestFit="1" customWidth="1"/>
    <col min="11533" max="11533" width="8.6640625" bestFit="1" customWidth="1"/>
    <col min="11778" max="11778" width="12.88671875" bestFit="1" customWidth="1"/>
    <col min="11779" max="11779" width="7.6640625" bestFit="1" customWidth="1"/>
    <col min="11780" max="11780" width="11" customWidth="1"/>
    <col min="11781" max="11781" width="8.6640625" bestFit="1" customWidth="1"/>
    <col min="11782" max="11782" width="7" customWidth="1"/>
    <col min="11783" max="11783" width="7.88671875" bestFit="1" customWidth="1"/>
    <col min="11784" max="11784" width="10.6640625" bestFit="1" customWidth="1"/>
    <col min="11785" max="11785" width="8.6640625" bestFit="1" customWidth="1"/>
    <col min="11786" max="11786" width="12.5546875" bestFit="1" customWidth="1"/>
    <col min="11787" max="11787" width="8.6640625" bestFit="1" customWidth="1"/>
    <col min="11788" max="11788" width="10.6640625" bestFit="1" customWidth="1"/>
    <col min="11789" max="11789" width="8.6640625" bestFit="1" customWidth="1"/>
    <col min="12034" max="12034" width="12.88671875" bestFit="1" customWidth="1"/>
    <col min="12035" max="12035" width="7.6640625" bestFit="1" customWidth="1"/>
    <col min="12036" max="12036" width="11" customWidth="1"/>
    <col min="12037" max="12037" width="8.6640625" bestFit="1" customWidth="1"/>
    <col min="12038" max="12038" width="7" customWidth="1"/>
    <col min="12039" max="12039" width="7.88671875" bestFit="1" customWidth="1"/>
    <col min="12040" max="12040" width="10.6640625" bestFit="1" customWidth="1"/>
    <col min="12041" max="12041" width="8.6640625" bestFit="1" customWidth="1"/>
    <col min="12042" max="12042" width="12.5546875" bestFit="1" customWidth="1"/>
    <col min="12043" max="12043" width="8.6640625" bestFit="1" customWidth="1"/>
    <col min="12044" max="12044" width="10.6640625" bestFit="1" customWidth="1"/>
    <col min="12045" max="12045" width="8.6640625" bestFit="1" customWidth="1"/>
    <col min="12290" max="12290" width="12.88671875" bestFit="1" customWidth="1"/>
    <col min="12291" max="12291" width="7.6640625" bestFit="1" customWidth="1"/>
    <col min="12292" max="12292" width="11" customWidth="1"/>
    <col min="12293" max="12293" width="8.6640625" bestFit="1" customWidth="1"/>
    <col min="12294" max="12294" width="7" customWidth="1"/>
    <col min="12295" max="12295" width="7.88671875" bestFit="1" customWidth="1"/>
    <col min="12296" max="12296" width="10.6640625" bestFit="1" customWidth="1"/>
    <col min="12297" max="12297" width="8.6640625" bestFit="1" customWidth="1"/>
    <col min="12298" max="12298" width="12.5546875" bestFit="1" customWidth="1"/>
    <col min="12299" max="12299" width="8.6640625" bestFit="1" customWidth="1"/>
    <col min="12300" max="12300" width="10.6640625" bestFit="1" customWidth="1"/>
    <col min="12301" max="12301" width="8.6640625" bestFit="1" customWidth="1"/>
    <col min="12546" max="12546" width="12.88671875" bestFit="1" customWidth="1"/>
    <col min="12547" max="12547" width="7.6640625" bestFit="1" customWidth="1"/>
    <col min="12548" max="12548" width="11" customWidth="1"/>
    <col min="12549" max="12549" width="8.6640625" bestFit="1" customWidth="1"/>
    <col min="12550" max="12550" width="7" customWidth="1"/>
    <col min="12551" max="12551" width="7.88671875" bestFit="1" customWidth="1"/>
    <col min="12552" max="12552" width="10.6640625" bestFit="1" customWidth="1"/>
    <col min="12553" max="12553" width="8.6640625" bestFit="1" customWidth="1"/>
    <col min="12554" max="12554" width="12.5546875" bestFit="1" customWidth="1"/>
    <col min="12555" max="12555" width="8.6640625" bestFit="1" customWidth="1"/>
    <col min="12556" max="12556" width="10.6640625" bestFit="1" customWidth="1"/>
    <col min="12557" max="12557" width="8.6640625" bestFit="1" customWidth="1"/>
    <col min="12802" max="12802" width="12.88671875" bestFit="1" customWidth="1"/>
    <col min="12803" max="12803" width="7.6640625" bestFit="1" customWidth="1"/>
    <col min="12804" max="12804" width="11" customWidth="1"/>
    <col min="12805" max="12805" width="8.6640625" bestFit="1" customWidth="1"/>
    <col min="12806" max="12806" width="7" customWidth="1"/>
    <col min="12807" max="12807" width="7.88671875" bestFit="1" customWidth="1"/>
    <col min="12808" max="12808" width="10.6640625" bestFit="1" customWidth="1"/>
    <col min="12809" max="12809" width="8.6640625" bestFit="1" customWidth="1"/>
    <col min="12810" max="12810" width="12.5546875" bestFit="1" customWidth="1"/>
    <col min="12811" max="12811" width="8.6640625" bestFit="1" customWidth="1"/>
    <col min="12812" max="12812" width="10.6640625" bestFit="1" customWidth="1"/>
    <col min="12813" max="12813" width="8.6640625" bestFit="1" customWidth="1"/>
    <col min="13058" max="13058" width="12.88671875" bestFit="1" customWidth="1"/>
    <col min="13059" max="13059" width="7.6640625" bestFit="1" customWidth="1"/>
    <col min="13060" max="13060" width="11" customWidth="1"/>
    <col min="13061" max="13061" width="8.6640625" bestFit="1" customWidth="1"/>
    <col min="13062" max="13062" width="7" customWidth="1"/>
    <col min="13063" max="13063" width="7.88671875" bestFit="1" customWidth="1"/>
    <col min="13064" max="13064" width="10.6640625" bestFit="1" customWidth="1"/>
    <col min="13065" max="13065" width="8.6640625" bestFit="1" customWidth="1"/>
    <col min="13066" max="13066" width="12.5546875" bestFit="1" customWidth="1"/>
    <col min="13067" max="13067" width="8.6640625" bestFit="1" customWidth="1"/>
    <col min="13068" max="13068" width="10.6640625" bestFit="1" customWidth="1"/>
    <col min="13069" max="13069" width="8.6640625" bestFit="1" customWidth="1"/>
    <col min="13314" max="13314" width="12.88671875" bestFit="1" customWidth="1"/>
    <col min="13315" max="13315" width="7.6640625" bestFit="1" customWidth="1"/>
    <col min="13316" max="13316" width="11" customWidth="1"/>
    <col min="13317" max="13317" width="8.6640625" bestFit="1" customWidth="1"/>
    <col min="13318" max="13318" width="7" customWidth="1"/>
    <col min="13319" max="13319" width="7.88671875" bestFit="1" customWidth="1"/>
    <col min="13320" max="13320" width="10.6640625" bestFit="1" customWidth="1"/>
    <col min="13321" max="13321" width="8.6640625" bestFit="1" customWidth="1"/>
    <col min="13322" max="13322" width="12.5546875" bestFit="1" customWidth="1"/>
    <col min="13323" max="13323" width="8.6640625" bestFit="1" customWidth="1"/>
    <col min="13324" max="13324" width="10.6640625" bestFit="1" customWidth="1"/>
    <col min="13325" max="13325" width="8.6640625" bestFit="1" customWidth="1"/>
    <col min="13570" max="13570" width="12.88671875" bestFit="1" customWidth="1"/>
    <col min="13571" max="13571" width="7.6640625" bestFit="1" customWidth="1"/>
    <col min="13572" max="13572" width="11" customWidth="1"/>
    <col min="13573" max="13573" width="8.6640625" bestFit="1" customWidth="1"/>
    <col min="13574" max="13574" width="7" customWidth="1"/>
    <col min="13575" max="13575" width="7.88671875" bestFit="1" customWidth="1"/>
    <col min="13576" max="13576" width="10.6640625" bestFit="1" customWidth="1"/>
    <col min="13577" max="13577" width="8.6640625" bestFit="1" customWidth="1"/>
    <col min="13578" max="13578" width="12.5546875" bestFit="1" customWidth="1"/>
    <col min="13579" max="13579" width="8.6640625" bestFit="1" customWidth="1"/>
    <col min="13580" max="13580" width="10.6640625" bestFit="1" customWidth="1"/>
    <col min="13581" max="13581" width="8.6640625" bestFit="1" customWidth="1"/>
    <col min="13826" max="13826" width="12.88671875" bestFit="1" customWidth="1"/>
    <col min="13827" max="13827" width="7.6640625" bestFit="1" customWidth="1"/>
    <col min="13828" max="13828" width="11" customWidth="1"/>
    <col min="13829" max="13829" width="8.6640625" bestFit="1" customWidth="1"/>
    <col min="13830" max="13830" width="7" customWidth="1"/>
    <col min="13831" max="13831" width="7.88671875" bestFit="1" customWidth="1"/>
    <col min="13832" max="13832" width="10.6640625" bestFit="1" customWidth="1"/>
    <col min="13833" max="13833" width="8.6640625" bestFit="1" customWidth="1"/>
    <col min="13834" max="13834" width="12.5546875" bestFit="1" customWidth="1"/>
    <col min="13835" max="13835" width="8.6640625" bestFit="1" customWidth="1"/>
    <col min="13836" max="13836" width="10.6640625" bestFit="1" customWidth="1"/>
    <col min="13837" max="13837" width="8.6640625" bestFit="1" customWidth="1"/>
    <col min="14082" max="14082" width="12.88671875" bestFit="1" customWidth="1"/>
    <col min="14083" max="14083" width="7.6640625" bestFit="1" customWidth="1"/>
    <col min="14084" max="14084" width="11" customWidth="1"/>
    <col min="14085" max="14085" width="8.6640625" bestFit="1" customWidth="1"/>
    <col min="14086" max="14086" width="7" customWidth="1"/>
    <col min="14087" max="14087" width="7.88671875" bestFit="1" customWidth="1"/>
    <col min="14088" max="14088" width="10.6640625" bestFit="1" customWidth="1"/>
    <col min="14089" max="14089" width="8.6640625" bestFit="1" customWidth="1"/>
    <col min="14090" max="14090" width="12.5546875" bestFit="1" customWidth="1"/>
    <col min="14091" max="14091" width="8.6640625" bestFit="1" customWidth="1"/>
    <col min="14092" max="14092" width="10.6640625" bestFit="1" customWidth="1"/>
    <col min="14093" max="14093" width="8.6640625" bestFit="1" customWidth="1"/>
    <col min="14338" max="14338" width="12.88671875" bestFit="1" customWidth="1"/>
    <col min="14339" max="14339" width="7.6640625" bestFit="1" customWidth="1"/>
    <col min="14340" max="14340" width="11" customWidth="1"/>
    <col min="14341" max="14341" width="8.6640625" bestFit="1" customWidth="1"/>
    <col min="14342" max="14342" width="7" customWidth="1"/>
    <col min="14343" max="14343" width="7.88671875" bestFit="1" customWidth="1"/>
    <col min="14344" max="14344" width="10.6640625" bestFit="1" customWidth="1"/>
    <col min="14345" max="14345" width="8.6640625" bestFit="1" customWidth="1"/>
    <col min="14346" max="14346" width="12.5546875" bestFit="1" customWidth="1"/>
    <col min="14347" max="14347" width="8.6640625" bestFit="1" customWidth="1"/>
    <col min="14348" max="14348" width="10.6640625" bestFit="1" customWidth="1"/>
    <col min="14349" max="14349" width="8.6640625" bestFit="1" customWidth="1"/>
    <col min="14594" max="14594" width="12.88671875" bestFit="1" customWidth="1"/>
    <col min="14595" max="14595" width="7.6640625" bestFit="1" customWidth="1"/>
    <col min="14596" max="14596" width="11" customWidth="1"/>
    <col min="14597" max="14597" width="8.6640625" bestFit="1" customWidth="1"/>
    <col min="14598" max="14598" width="7" customWidth="1"/>
    <col min="14599" max="14599" width="7.88671875" bestFit="1" customWidth="1"/>
    <col min="14600" max="14600" width="10.6640625" bestFit="1" customWidth="1"/>
    <col min="14601" max="14601" width="8.6640625" bestFit="1" customWidth="1"/>
    <col min="14602" max="14602" width="12.5546875" bestFit="1" customWidth="1"/>
    <col min="14603" max="14603" width="8.6640625" bestFit="1" customWidth="1"/>
    <col min="14604" max="14604" width="10.6640625" bestFit="1" customWidth="1"/>
    <col min="14605" max="14605" width="8.6640625" bestFit="1" customWidth="1"/>
    <col min="14850" max="14850" width="12.88671875" bestFit="1" customWidth="1"/>
    <col min="14851" max="14851" width="7.6640625" bestFit="1" customWidth="1"/>
    <col min="14852" max="14852" width="11" customWidth="1"/>
    <col min="14853" max="14853" width="8.6640625" bestFit="1" customWidth="1"/>
    <col min="14854" max="14854" width="7" customWidth="1"/>
    <col min="14855" max="14855" width="7.88671875" bestFit="1" customWidth="1"/>
    <col min="14856" max="14856" width="10.6640625" bestFit="1" customWidth="1"/>
    <col min="14857" max="14857" width="8.6640625" bestFit="1" customWidth="1"/>
    <col min="14858" max="14858" width="12.5546875" bestFit="1" customWidth="1"/>
    <col min="14859" max="14859" width="8.6640625" bestFit="1" customWidth="1"/>
    <col min="14860" max="14860" width="10.6640625" bestFit="1" customWidth="1"/>
    <col min="14861" max="14861" width="8.6640625" bestFit="1" customWidth="1"/>
    <col min="15106" max="15106" width="12.88671875" bestFit="1" customWidth="1"/>
    <col min="15107" max="15107" width="7.6640625" bestFit="1" customWidth="1"/>
    <col min="15108" max="15108" width="11" customWidth="1"/>
    <col min="15109" max="15109" width="8.6640625" bestFit="1" customWidth="1"/>
    <col min="15110" max="15110" width="7" customWidth="1"/>
    <col min="15111" max="15111" width="7.88671875" bestFit="1" customWidth="1"/>
    <col min="15112" max="15112" width="10.6640625" bestFit="1" customWidth="1"/>
    <col min="15113" max="15113" width="8.6640625" bestFit="1" customWidth="1"/>
    <col min="15114" max="15114" width="12.5546875" bestFit="1" customWidth="1"/>
    <col min="15115" max="15115" width="8.6640625" bestFit="1" customWidth="1"/>
    <col min="15116" max="15116" width="10.6640625" bestFit="1" customWidth="1"/>
    <col min="15117" max="15117" width="8.6640625" bestFit="1" customWidth="1"/>
    <col min="15362" max="15362" width="12.88671875" bestFit="1" customWidth="1"/>
    <col min="15363" max="15363" width="7.6640625" bestFit="1" customWidth="1"/>
    <col min="15364" max="15364" width="11" customWidth="1"/>
    <col min="15365" max="15365" width="8.6640625" bestFit="1" customWidth="1"/>
    <col min="15366" max="15366" width="7" customWidth="1"/>
    <col min="15367" max="15367" width="7.88671875" bestFit="1" customWidth="1"/>
    <col min="15368" max="15368" width="10.6640625" bestFit="1" customWidth="1"/>
    <col min="15369" max="15369" width="8.6640625" bestFit="1" customWidth="1"/>
    <col min="15370" max="15370" width="12.5546875" bestFit="1" customWidth="1"/>
    <col min="15371" max="15371" width="8.6640625" bestFit="1" customWidth="1"/>
    <col min="15372" max="15372" width="10.6640625" bestFit="1" customWidth="1"/>
    <col min="15373" max="15373" width="8.6640625" bestFit="1" customWidth="1"/>
    <col min="15618" max="15618" width="12.88671875" bestFit="1" customWidth="1"/>
    <col min="15619" max="15619" width="7.6640625" bestFit="1" customWidth="1"/>
    <col min="15620" max="15620" width="11" customWidth="1"/>
    <col min="15621" max="15621" width="8.6640625" bestFit="1" customWidth="1"/>
    <col min="15622" max="15622" width="7" customWidth="1"/>
    <col min="15623" max="15623" width="7.88671875" bestFit="1" customWidth="1"/>
    <col min="15624" max="15624" width="10.6640625" bestFit="1" customWidth="1"/>
    <col min="15625" max="15625" width="8.6640625" bestFit="1" customWidth="1"/>
    <col min="15626" max="15626" width="12.5546875" bestFit="1" customWidth="1"/>
    <col min="15627" max="15627" width="8.6640625" bestFit="1" customWidth="1"/>
    <col min="15628" max="15628" width="10.6640625" bestFit="1" customWidth="1"/>
    <col min="15629" max="15629" width="8.6640625" bestFit="1" customWidth="1"/>
    <col min="15874" max="15874" width="12.88671875" bestFit="1" customWidth="1"/>
    <col min="15875" max="15875" width="7.6640625" bestFit="1" customWidth="1"/>
    <col min="15876" max="15876" width="11" customWidth="1"/>
    <col min="15877" max="15877" width="8.6640625" bestFit="1" customWidth="1"/>
    <col min="15878" max="15878" width="7" customWidth="1"/>
    <col min="15879" max="15879" width="7.88671875" bestFit="1" customWidth="1"/>
    <col min="15880" max="15880" width="10.6640625" bestFit="1" customWidth="1"/>
    <col min="15881" max="15881" width="8.6640625" bestFit="1" customWidth="1"/>
    <col min="15882" max="15882" width="12.5546875" bestFit="1" customWidth="1"/>
    <col min="15883" max="15883" width="8.6640625" bestFit="1" customWidth="1"/>
    <col min="15884" max="15884" width="10.6640625" bestFit="1" customWidth="1"/>
    <col min="15885" max="15885" width="8.6640625" bestFit="1" customWidth="1"/>
    <col min="16130" max="16130" width="12.88671875" bestFit="1" customWidth="1"/>
    <col min="16131" max="16131" width="7.6640625" bestFit="1" customWidth="1"/>
    <col min="16132" max="16132" width="11" customWidth="1"/>
    <col min="16133" max="16133" width="8.6640625" bestFit="1" customWidth="1"/>
    <col min="16134" max="16134" width="7" customWidth="1"/>
    <col min="16135" max="16135" width="7.88671875" bestFit="1" customWidth="1"/>
    <col min="16136" max="16136" width="10.6640625" bestFit="1" customWidth="1"/>
    <col min="16137" max="16137" width="8.6640625" bestFit="1" customWidth="1"/>
    <col min="16138" max="16138" width="12.5546875" bestFit="1" customWidth="1"/>
    <col min="16139" max="16139" width="8.6640625" bestFit="1" customWidth="1"/>
    <col min="16140" max="16140" width="10.6640625" bestFit="1" customWidth="1"/>
    <col min="16141" max="16141" width="8.6640625" bestFit="1" customWidth="1"/>
  </cols>
  <sheetData>
    <row r="1" spans="1:20" x14ac:dyDescent="0.3">
      <c r="A1" s="17" t="s">
        <v>67</v>
      </c>
      <c r="H1" s="17" t="s">
        <v>68</v>
      </c>
    </row>
    <row r="2" spans="1:20" s="9" customFormat="1" ht="24.6" x14ac:dyDescent="0.3">
      <c r="A2" s="17"/>
      <c r="B2" s="17"/>
      <c r="C2" s="24" t="s">
        <v>65</v>
      </c>
      <c r="D2" s="18"/>
      <c r="E2" s="18"/>
      <c r="F2" s="14"/>
      <c r="G2" s="13"/>
      <c r="H2" s="21" t="s">
        <v>58</v>
      </c>
      <c r="I2" s="21" t="s">
        <v>52</v>
      </c>
      <c r="J2" s="21" t="s">
        <v>59</v>
      </c>
      <c r="K2" s="21" t="s">
        <v>53</v>
      </c>
      <c r="L2" s="21" t="s">
        <v>60</v>
      </c>
      <c r="M2" s="21" t="s">
        <v>64</v>
      </c>
      <c r="N2" s="21" t="s">
        <v>61</v>
      </c>
      <c r="O2" s="21" t="s">
        <v>54</v>
      </c>
      <c r="P2" s="14"/>
      <c r="Q2" s="13"/>
      <c r="R2" s="13"/>
      <c r="S2" s="13"/>
      <c r="T2" s="13"/>
    </row>
    <row r="3" spans="1:20" s="9" customFormat="1" ht="45" customHeight="1" x14ac:dyDescent="0.3">
      <c r="A3" s="19" t="s">
        <v>49</v>
      </c>
      <c r="B3" s="19" t="s">
        <v>63</v>
      </c>
      <c r="C3" s="20" t="s">
        <v>56</v>
      </c>
      <c r="D3" s="20" t="s">
        <v>57</v>
      </c>
      <c r="E3" s="20" t="s">
        <v>62</v>
      </c>
      <c r="F3" s="14"/>
      <c r="G3" s="20" t="s">
        <v>55</v>
      </c>
      <c r="H3" s="20" t="s">
        <v>50</v>
      </c>
      <c r="I3" s="20" t="s">
        <v>51</v>
      </c>
      <c r="J3" s="20" t="s">
        <v>50</v>
      </c>
      <c r="K3" s="20" t="s">
        <v>51</v>
      </c>
      <c r="L3" s="20" t="s">
        <v>50</v>
      </c>
      <c r="M3" s="20" t="s">
        <v>51</v>
      </c>
      <c r="N3" s="20" t="s">
        <v>50</v>
      </c>
      <c r="O3" s="20" t="s">
        <v>51</v>
      </c>
      <c r="P3" s="14"/>
      <c r="Q3" s="23" t="s">
        <v>66</v>
      </c>
      <c r="R3" s="13"/>
      <c r="S3" s="13"/>
      <c r="T3" s="13"/>
    </row>
    <row r="4" spans="1:20" x14ac:dyDescent="0.3">
      <c r="A4" s="10" t="str">
        <f>+'SWOT Table'!T5</f>
        <v>Strength</v>
      </c>
      <c r="B4" s="10" t="str">
        <f>+'SWOT Table'!$U5</f>
        <v>Strength 1</v>
      </c>
      <c r="C4" s="14">
        <f>+'SWOT Table'!S5</f>
        <v>1</v>
      </c>
      <c r="D4" s="14">
        <f>+'SWOT Table'!R5</f>
        <v>1</v>
      </c>
      <c r="E4" s="14">
        <f>+'SWOT Table'!Q5</f>
        <v>1</v>
      </c>
      <c r="F4" s="15"/>
      <c r="G4" s="22">
        <f>C4</f>
        <v>1</v>
      </c>
      <c r="H4" s="22">
        <f>IF($A4=H$2,$D4,NA())</f>
        <v>1</v>
      </c>
      <c r="I4" s="22">
        <f t="shared" ref="I4:I13" si="0">IF(ISNA(H4),NA(),$E4)</f>
        <v>1</v>
      </c>
      <c r="J4" s="22" t="e">
        <f>IF($A4=J$2,$D4,NA())</f>
        <v>#N/A</v>
      </c>
      <c r="K4" s="22" t="e">
        <f t="shared" ref="K4:K13" si="1">IF(ISNA(J4),NA(),$E4)</f>
        <v>#N/A</v>
      </c>
      <c r="L4" s="22" t="e">
        <f>IF($A4=L$2,$D4,NA())</f>
        <v>#N/A</v>
      </c>
      <c r="M4" s="22" t="e">
        <f t="shared" ref="M4:M13" si="2">IF(ISNA(L4),NA(),$E4)</f>
        <v>#N/A</v>
      </c>
      <c r="N4" s="22" t="e">
        <f>IF($A4=N$2,$D4,NA())</f>
        <v>#N/A</v>
      </c>
      <c r="O4" s="22" t="e">
        <f t="shared" ref="O4:O13" si="3">IF(ISNA(N4),NA(),$E4)</f>
        <v>#N/A</v>
      </c>
      <c r="P4" s="15"/>
      <c r="Q4" s="10"/>
      <c r="R4" s="10"/>
      <c r="S4" s="10"/>
      <c r="T4" s="10"/>
    </row>
    <row r="5" spans="1:20" x14ac:dyDescent="0.3">
      <c r="A5" s="10" t="str">
        <f>+'SWOT Table'!T6</f>
        <v>Strength</v>
      </c>
      <c r="B5" s="10" t="str">
        <f>+'SWOT Table'!$U6</f>
        <v>Strength 2</v>
      </c>
      <c r="C5" s="14">
        <v>2</v>
      </c>
      <c r="D5" s="14">
        <v>9</v>
      </c>
      <c r="E5" s="14">
        <v>2</v>
      </c>
      <c r="F5" s="15"/>
      <c r="G5" s="22">
        <f t="shared" ref="G5:G13" si="4">C5</f>
        <v>2</v>
      </c>
      <c r="H5" s="22">
        <f t="shared" ref="H5:N20" si="5">IF($A5=H$2,$D5,NA())</f>
        <v>9</v>
      </c>
      <c r="I5" s="22">
        <f t="shared" si="0"/>
        <v>2</v>
      </c>
      <c r="J5" s="22" t="e">
        <f t="shared" si="5"/>
        <v>#N/A</v>
      </c>
      <c r="K5" s="22" t="e">
        <f t="shared" si="1"/>
        <v>#N/A</v>
      </c>
      <c r="L5" s="22" t="e">
        <f t="shared" si="5"/>
        <v>#N/A</v>
      </c>
      <c r="M5" s="22" t="e">
        <f t="shared" si="2"/>
        <v>#N/A</v>
      </c>
      <c r="N5" s="22" t="e">
        <f t="shared" si="5"/>
        <v>#N/A</v>
      </c>
      <c r="O5" s="22" t="e">
        <f t="shared" si="3"/>
        <v>#N/A</v>
      </c>
      <c r="P5" s="15"/>
      <c r="Q5" s="10"/>
      <c r="R5" s="10"/>
      <c r="S5" s="10"/>
      <c r="T5" s="10"/>
    </row>
    <row r="6" spans="1:20" x14ac:dyDescent="0.3">
      <c r="A6" s="10" t="str">
        <f>+'SWOT Table'!T7</f>
        <v>Strength</v>
      </c>
      <c r="B6" s="10" t="str">
        <f>+'SWOT Table'!$U7</f>
        <v>Strength 3</v>
      </c>
      <c r="C6" s="14">
        <v>3</v>
      </c>
      <c r="D6" s="14">
        <f>+'SWOT Table'!R7</f>
        <v>3</v>
      </c>
      <c r="E6" s="14">
        <v>3</v>
      </c>
      <c r="F6" s="15"/>
      <c r="G6" s="22">
        <f t="shared" si="4"/>
        <v>3</v>
      </c>
      <c r="H6" s="22">
        <f t="shared" si="5"/>
        <v>3</v>
      </c>
      <c r="I6" s="22">
        <f t="shared" si="0"/>
        <v>3</v>
      </c>
      <c r="J6" s="22" t="e">
        <f t="shared" si="5"/>
        <v>#N/A</v>
      </c>
      <c r="K6" s="22" t="e">
        <f t="shared" si="1"/>
        <v>#N/A</v>
      </c>
      <c r="L6" s="22" t="e">
        <f t="shared" si="5"/>
        <v>#N/A</v>
      </c>
      <c r="M6" s="22" t="e">
        <f t="shared" si="2"/>
        <v>#N/A</v>
      </c>
      <c r="N6" s="22" t="e">
        <f t="shared" si="5"/>
        <v>#N/A</v>
      </c>
      <c r="O6" s="22" t="e">
        <f t="shared" si="3"/>
        <v>#N/A</v>
      </c>
      <c r="P6" s="15"/>
      <c r="Q6" s="10"/>
      <c r="R6" s="10"/>
      <c r="S6" s="10"/>
      <c r="T6" s="10"/>
    </row>
    <row r="7" spans="1:20" x14ac:dyDescent="0.3">
      <c r="A7" s="10" t="str">
        <f>+'SWOT Table'!T8</f>
        <v>Strength</v>
      </c>
      <c r="B7" s="10" t="str">
        <f>+'SWOT Table'!$U8</f>
        <v>Strength 4</v>
      </c>
      <c r="C7" s="14">
        <v>4</v>
      </c>
      <c r="D7" s="14">
        <f>+'SWOT Table'!R8</f>
        <v>4</v>
      </c>
      <c r="E7" s="14">
        <v>4</v>
      </c>
      <c r="F7" s="15"/>
      <c r="G7" s="22">
        <f t="shared" si="4"/>
        <v>4</v>
      </c>
      <c r="H7" s="22">
        <f t="shared" si="5"/>
        <v>4</v>
      </c>
      <c r="I7" s="22">
        <f t="shared" si="0"/>
        <v>4</v>
      </c>
      <c r="J7" s="22" t="e">
        <f t="shared" si="5"/>
        <v>#N/A</v>
      </c>
      <c r="K7" s="22" t="e">
        <f t="shared" si="1"/>
        <v>#N/A</v>
      </c>
      <c r="L7" s="22" t="e">
        <f t="shared" si="5"/>
        <v>#N/A</v>
      </c>
      <c r="M7" s="22" t="e">
        <f t="shared" si="2"/>
        <v>#N/A</v>
      </c>
      <c r="N7" s="22" t="e">
        <f t="shared" si="5"/>
        <v>#N/A</v>
      </c>
      <c r="O7" s="22" t="e">
        <f t="shared" si="3"/>
        <v>#N/A</v>
      </c>
      <c r="P7" s="15"/>
      <c r="Q7" s="10"/>
      <c r="R7" s="10"/>
      <c r="S7" s="10"/>
      <c r="T7" s="10"/>
    </row>
    <row r="8" spans="1:20" x14ac:dyDescent="0.3">
      <c r="A8" s="10" t="str">
        <f>+'SWOT Table'!T9</f>
        <v>Strength</v>
      </c>
      <c r="B8" s="10" t="str">
        <f>+'SWOT Table'!$U9</f>
        <v>Strength 5</v>
      </c>
      <c r="C8" s="14">
        <v>5</v>
      </c>
      <c r="D8" s="14">
        <f>+'SWOT Table'!R9</f>
        <v>5</v>
      </c>
      <c r="E8" s="14">
        <v>5</v>
      </c>
      <c r="F8" s="15"/>
      <c r="G8" s="22">
        <f t="shared" si="4"/>
        <v>5</v>
      </c>
      <c r="H8" s="22">
        <f t="shared" si="5"/>
        <v>5</v>
      </c>
      <c r="I8" s="22">
        <f t="shared" si="0"/>
        <v>5</v>
      </c>
      <c r="J8" s="22" t="e">
        <f t="shared" si="5"/>
        <v>#N/A</v>
      </c>
      <c r="K8" s="22" t="e">
        <f t="shared" si="1"/>
        <v>#N/A</v>
      </c>
      <c r="L8" s="22" t="e">
        <f t="shared" si="5"/>
        <v>#N/A</v>
      </c>
      <c r="M8" s="22" t="e">
        <f t="shared" si="2"/>
        <v>#N/A</v>
      </c>
      <c r="N8" s="22" t="e">
        <f t="shared" si="5"/>
        <v>#N/A</v>
      </c>
      <c r="O8" s="22" t="e">
        <f t="shared" si="3"/>
        <v>#N/A</v>
      </c>
      <c r="P8" s="15"/>
      <c r="Q8" s="10"/>
      <c r="R8" s="10"/>
      <c r="S8" s="10"/>
      <c r="T8" s="10"/>
    </row>
    <row r="9" spans="1:20" x14ac:dyDescent="0.3">
      <c r="A9" s="10" t="str">
        <f>+'SWOT Table'!T10</f>
        <v>Strength</v>
      </c>
      <c r="B9" s="10" t="str">
        <f>+'SWOT Table'!$U10</f>
        <v>Strength 6</v>
      </c>
      <c r="C9" s="14">
        <v>6</v>
      </c>
      <c r="D9" s="14">
        <f>+'SWOT Table'!R10</f>
        <v>6</v>
      </c>
      <c r="E9" s="14">
        <v>6</v>
      </c>
      <c r="F9" s="15"/>
      <c r="G9" s="22">
        <f t="shared" si="4"/>
        <v>6</v>
      </c>
      <c r="H9" s="22">
        <f t="shared" si="5"/>
        <v>6</v>
      </c>
      <c r="I9" s="22">
        <f t="shared" si="0"/>
        <v>6</v>
      </c>
      <c r="J9" s="22" t="e">
        <f t="shared" si="5"/>
        <v>#N/A</v>
      </c>
      <c r="K9" s="22" t="e">
        <f t="shared" si="1"/>
        <v>#N/A</v>
      </c>
      <c r="L9" s="22" t="e">
        <f t="shared" si="5"/>
        <v>#N/A</v>
      </c>
      <c r="M9" s="22" t="e">
        <f t="shared" si="2"/>
        <v>#N/A</v>
      </c>
      <c r="N9" s="22" t="e">
        <f t="shared" si="5"/>
        <v>#N/A</v>
      </c>
      <c r="O9" s="22" t="e">
        <f t="shared" si="3"/>
        <v>#N/A</v>
      </c>
      <c r="P9" s="15"/>
      <c r="Q9" s="10"/>
      <c r="R9" s="10"/>
      <c r="S9" s="10"/>
      <c r="T9" s="10"/>
    </row>
    <row r="10" spans="1:20" x14ac:dyDescent="0.3">
      <c r="A10" s="10" t="str">
        <f>+'SWOT Table'!T11</f>
        <v>Strength</v>
      </c>
      <c r="B10" s="10" t="str">
        <f>+'SWOT Table'!$U11</f>
        <v>Strength 7</v>
      </c>
      <c r="C10" s="14">
        <v>7</v>
      </c>
      <c r="D10" s="14">
        <f>+'SWOT Table'!R11</f>
        <v>7</v>
      </c>
      <c r="E10" s="14">
        <v>7</v>
      </c>
      <c r="F10" s="15"/>
      <c r="G10" s="22">
        <f t="shared" si="4"/>
        <v>7</v>
      </c>
      <c r="H10" s="22">
        <f t="shared" si="5"/>
        <v>7</v>
      </c>
      <c r="I10" s="22">
        <f t="shared" si="0"/>
        <v>7</v>
      </c>
      <c r="J10" s="22" t="e">
        <f t="shared" si="5"/>
        <v>#N/A</v>
      </c>
      <c r="K10" s="22" t="e">
        <f t="shared" si="1"/>
        <v>#N/A</v>
      </c>
      <c r="L10" s="22" t="e">
        <f t="shared" si="5"/>
        <v>#N/A</v>
      </c>
      <c r="M10" s="22" t="e">
        <f t="shared" si="2"/>
        <v>#N/A</v>
      </c>
      <c r="N10" s="22" t="e">
        <f t="shared" si="5"/>
        <v>#N/A</v>
      </c>
      <c r="O10" s="22" t="e">
        <f t="shared" si="3"/>
        <v>#N/A</v>
      </c>
      <c r="P10" s="15"/>
      <c r="Q10" s="10"/>
      <c r="R10" s="10"/>
      <c r="S10" s="10"/>
      <c r="T10" s="10"/>
    </row>
    <row r="11" spans="1:20" x14ac:dyDescent="0.3">
      <c r="A11" s="10" t="str">
        <f>+'SWOT Table'!T12</f>
        <v>Weakness</v>
      </c>
      <c r="B11" s="10" t="str">
        <f>+'SWOT Table'!$U12</f>
        <v>Weaknesss 1</v>
      </c>
      <c r="C11" s="14">
        <f>+'SWOT Table'!S12</f>
        <v>2</v>
      </c>
      <c r="D11" s="14">
        <f>+'SWOT Table'!R12</f>
        <v>1</v>
      </c>
      <c r="E11" s="14">
        <f>+'SWOT Table'!Q12</f>
        <v>1</v>
      </c>
      <c r="F11" s="15"/>
      <c r="G11" s="22">
        <f t="shared" si="4"/>
        <v>2</v>
      </c>
      <c r="H11" s="22" t="e">
        <f t="shared" si="5"/>
        <v>#N/A</v>
      </c>
      <c r="I11" s="22" t="e">
        <f t="shared" si="0"/>
        <v>#N/A</v>
      </c>
      <c r="J11" s="22">
        <f t="shared" si="5"/>
        <v>1</v>
      </c>
      <c r="K11" s="22">
        <f t="shared" si="1"/>
        <v>1</v>
      </c>
      <c r="L11" s="22" t="e">
        <f t="shared" si="5"/>
        <v>#N/A</v>
      </c>
      <c r="M11" s="22" t="e">
        <f t="shared" si="2"/>
        <v>#N/A</v>
      </c>
      <c r="N11" s="22" t="e">
        <f t="shared" si="5"/>
        <v>#N/A</v>
      </c>
      <c r="O11" s="22" t="e">
        <f t="shared" si="3"/>
        <v>#N/A</v>
      </c>
      <c r="P11" s="15"/>
      <c r="Q11" s="10"/>
      <c r="R11" s="10"/>
      <c r="S11" s="10"/>
      <c r="T11" s="10"/>
    </row>
    <row r="12" spans="1:20" x14ac:dyDescent="0.3">
      <c r="A12" s="10" t="str">
        <f>+'SWOT Table'!T13</f>
        <v>Weakness</v>
      </c>
      <c r="B12" s="10" t="str">
        <f>+'SWOT Table'!$U13</f>
        <v>Weaknesss 2</v>
      </c>
      <c r="C12" s="14">
        <v>3</v>
      </c>
      <c r="D12" s="14">
        <v>8</v>
      </c>
      <c r="E12" s="14">
        <v>2</v>
      </c>
      <c r="F12" s="15"/>
      <c r="G12" s="22">
        <f t="shared" si="4"/>
        <v>3</v>
      </c>
      <c r="H12" s="22" t="e">
        <f t="shared" si="5"/>
        <v>#N/A</v>
      </c>
      <c r="I12" s="22" t="e">
        <f t="shared" si="0"/>
        <v>#N/A</v>
      </c>
      <c r="J12" s="22">
        <f t="shared" si="5"/>
        <v>8</v>
      </c>
      <c r="K12" s="22">
        <f t="shared" si="1"/>
        <v>2</v>
      </c>
      <c r="L12" s="22" t="e">
        <f t="shared" si="5"/>
        <v>#N/A</v>
      </c>
      <c r="M12" s="22" t="e">
        <f t="shared" si="2"/>
        <v>#N/A</v>
      </c>
      <c r="N12" s="22" t="e">
        <f t="shared" si="5"/>
        <v>#N/A</v>
      </c>
      <c r="O12" s="22" t="e">
        <f t="shared" si="3"/>
        <v>#N/A</v>
      </c>
      <c r="P12" s="15"/>
      <c r="Q12" s="10"/>
      <c r="R12" s="10"/>
      <c r="S12" s="10"/>
      <c r="T12" s="10"/>
    </row>
    <row r="13" spans="1:20" x14ac:dyDescent="0.3">
      <c r="A13" s="10" t="str">
        <f>+'SWOT Table'!T14</f>
        <v>Weakness</v>
      </c>
      <c r="B13" s="10" t="str">
        <f>+'SWOT Table'!$U14</f>
        <v>Weaknesss 3</v>
      </c>
      <c r="C13" s="14">
        <v>4</v>
      </c>
      <c r="D13" s="14">
        <f>+'SWOT Table'!R14</f>
        <v>3</v>
      </c>
      <c r="E13" s="14">
        <v>3</v>
      </c>
      <c r="F13" s="15"/>
      <c r="G13" s="22">
        <f t="shared" si="4"/>
        <v>4</v>
      </c>
      <c r="H13" s="22" t="e">
        <f t="shared" si="5"/>
        <v>#N/A</v>
      </c>
      <c r="I13" s="22" t="e">
        <f t="shared" si="0"/>
        <v>#N/A</v>
      </c>
      <c r="J13" s="22">
        <f t="shared" si="5"/>
        <v>3</v>
      </c>
      <c r="K13" s="22">
        <f t="shared" si="1"/>
        <v>3</v>
      </c>
      <c r="L13" s="22" t="e">
        <f t="shared" si="5"/>
        <v>#N/A</v>
      </c>
      <c r="M13" s="22" t="e">
        <f t="shared" si="2"/>
        <v>#N/A</v>
      </c>
      <c r="N13" s="22" t="e">
        <f t="shared" si="5"/>
        <v>#N/A</v>
      </c>
      <c r="O13" s="22" t="e">
        <f t="shared" si="3"/>
        <v>#N/A</v>
      </c>
      <c r="P13" s="15"/>
      <c r="Q13" s="10"/>
      <c r="R13" s="10"/>
      <c r="S13" s="10"/>
      <c r="T13" s="10"/>
    </row>
    <row r="14" spans="1:20" x14ac:dyDescent="0.3">
      <c r="A14" s="10" t="str">
        <f>+'SWOT Table'!T15</f>
        <v>Weakness</v>
      </c>
      <c r="B14" s="10" t="str">
        <f>+'SWOT Table'!$U15</f>
        <v>Weaknesss 4</v>
      </c>
      <c r="C14" s="14">
        <v>5</v>
      </c>
      <c r="D14" s="14">
        <v>9</v>
      </c>
      <c r="E14" s="14">
        <v>4</v>
      </c>
      <c r="F14" s="10"/>
      <c r="G14" s="22">
        <f t="shared" ref="G14:G31" si="6">C14</f>
        <v>5</v>
      </c>
      <c r="H14" s="22" t="e">
        <f t="shared" si="5"/>
        <v>#N/A</v>
      </c>
      <c r="I14" s="22" t="e">
        <f t="shared" ref="I14:I31" si="7">IF(ISNA(H14),NA(),$E14)</f>
        <v>#N/A</v>
      </c>
      <c r="J14" s="22">
        <f t="shared" si="5"/>
        <v>9</v>
      </c>
      <c r="K14" s="22">
        <f t="shared" ref="K14:K31" si="8">IF(ISNA(J14),NA(),$E14)</f>
        <v>4</v>
      </c>
      <c r="L14" s="22" t="e">
        <f t="shared" si="5"/>
        <v>#N/A</v>
      </c>
      <c r="M14" s="22" t="e">
        <f t="shared" ref="M14:M31" si="9">IF(ISNA(L14),NA(),$E14)</f>
        <v>#N/A</v>
      </c>
      <c r="N14" s="22" t="e">
        <f t="shared" si="5"/>
        <v>#N/A</v>
      </c>
      <c r="O14" s="22" t="e">
        <f t="shared" ref="O14:O31" si="10">IF(ISNA(N14),NA(),$E14)</f>
        <v>#N/A</v>
      </c>
      <c r="P14" s="10"/>
      <c r="Q14" s="10"/>
      <c r="R14" s="10"/>
      <c r="S14" s="10"/>
      <c r="T14" s="10"/>
    </row>
    <row r="15" spans="1:20" x14ac:dyDescent="0.3">
      <c r="A15" s="10" t="str">
        <f>+'SWOT Table'!T16</f>
        <v>Weakness</v>
      </c>
      <c r="B15" s="10" t="str">
        <f>+'SWOT Table'!$U16</f>
        <v>Weaknesss 5</v>
      </c>
      <c r="C15" s="14">
        <v>6</v>
      </c>
      <c r="D15" s="14">
        <f>+'SWOT Table'!R16</f>
        <v>5</v>
      </c>
      <c r="E15" s="14">
        <v>5</v>
      </c>
      <c r="F15" s="10"/>
      <c r="G15" s="22">
        <f t="shared" si="6"/>
        <v>6</v>
      </c>
      <c r="H15" s="22" t="e">
        <f t="shared" si="5"/>
        <v>#N/A</v>
      </c>
      <c r="I15" s="22" t="e">
        <f t="shared" si="7"/>
        <v>#N/A</v>
      </c>
      <c r="J15" s="22">
        <f t="shared" si="5"/>
        <v>5</v>
      </c>
      <c r="K15" s="22">
        <f t="shared" si="8"/>
        <v>5</v>
      </c>
      <c r="L15" s="22" t="e">
        <f t="shared" si="5"/>
        <v>#N/A</v>
      </c>
      <c r="M15" s="22" t="e">
        <f t="shared" si="9"/>
        <v>#N/A</v>
      </c>
      <c r="N15" s="22" t="e">
        <f t="shared" si="5"/>
        <v>#N/A</v>
      </c>
      <c r="O15" s="22" t="e">
        <f t="shared" si="10"/>
        <v>#N/A</v>
      </c>
      <c r="P15" s="10"/>
      <c r="Q15" s="10"/>
      <c r="R15" s="10"/>
      <c r="S15" s="10"/>
      <c r="T15" s="10"/>
    </row>
    <row r="16" spans="1:20" x14ac:dyDescent="0.3">
      <c r="A16" s="10" t="str">
        <f>+'SWOT Table'!T17</f>
        <v>Weakness</v>
      </c>
      <c r="B16" s="10" t="str">
        <f>+'SWOT Table'!$U17</f>
        <v>Weaknesss 6</v>
      </c>
      <c r="C16" s="14">
        <v>7</v>
      </c>
      <c r="D16" s="14">
        <f>+'SWOT Table'!R17</f>
        <v>6</v>
      </c>
      <c r="E16" s="14">
        <v>6</v>
      </c>
      <c r="F16" s="10"/>
      <c r="G16" s="22">
        <f t="shared" si="6"/>
        <v>7</v>
      </c>
      <c r="H16" s="22" t="e">
        <f t="shared" si="5"/>
        <v>#N/A</v>
      </c>
      <c r="I16" s="22" t="e">
        <f t="shared" si="7"/>
        <v>#N/A</v>
      </c>
      <c r="J16" s="22">
        <f t="shared" si="5"/>
        <v>6</v>
      </c>
      <c r="K16" s="22">
        <f t="shared" si="8"/>
        <v>6</v>
      </c>
      <c r="L16" s="22" t="e">
        <f t="shared" si="5"/>
        <v>#N/A</v>
      </c>
      <c r="M16" s="22" t="e">
        <f t="shared" si="9"/>
        <v>#N/A</v>
      </c>
      <c r="N16" s="22" t="e">
        <f t="shared" si="5"/>
        <v>#N/A</v>
      </c>
      <c r="O16" s="22" t="e">
        <f t="shared" si="10"/>
        <v>#N/A</v>
      </c>
      <c r="P16" s="10"/>
      <c r="Q16" s="10"/>
      <c r="R16" s="10"/>
      <c r="S16" s="10"/>
      <c r="T16" s="10"/>
    </row>
    <row r="17" spans="1:17" x14ac:dyDescent="0.3">
      <c r="A17" s="10" t="str">
        <f>+'SWOT Table'!T18</f>
        <v>Weakness</v>
      </c>
      <c r="B17" s="10" t="str">
        <f>+'SWOT Table'!$U18</f>
        <v>Weaknesss 7</v>
      </c>
      <c r="C17" s="14">
        <v>8</v>
      </c>
      <c r="D17" s="14">
        <f>+'SWOT Table'!R18</f>
        <v>7</v>
      </c>
      <c r="E17" s="14">
        <v>7</v>
      </c>
      <c r="G17" s="22">
        <f t="shared" si="6"/>
        <v>8</v>
      </c>
      <c r="H17" s="22" t="e">
        <f t="shared" si="5"/>
        <v>#N/A</v>
      </c>
      <c r="I17" s="22" t="e">
        <f t="shared" si="7"/>
        <v>#N/A</v>
      </c>
      <c r="J17" s="22">
        <f t="shared" si="5"/>
        <v>7</v>
      </c>
      <c r="K17" s="22">
        <f t="shared" si="8"/>
        <v>7</v>
      </c>
      <c r="L17" s="22" t="e">
        <f t="shared" si="5"/>
        <v>#N/A</v>
      </c>
      <c r="M17" s="22" t="e">
        <f t="shared" si="9"/>
        <v>#N/A</v>
      </c>
      <c r="N17" s="22" t="e">
        <f t="shared" si="5"/>
        <v>#N/A</v>
      </c>
      <c r="O17" s="22" t="e">
        <f t="shared" si="10"/>
        <v>#N/A</v>
      </c>
    </row>
    <row r="18" spans="1:17" x14ac:dyDescent="0.3">
      <c r="A18" s="10" t="str">
        <f>+'SWOT Table'!T19</f>
        <v>Opportunity</v>
      </c>
      <c r="B18" s="10" t="str">
        <f>+'SWOT Table'!$U19</f>
        <v>Opportunity 1</v>
      </c>
      <c r="C18" s="14">
        <v>3</v>
      </c>
      <c r="D18" s="14">
        <f>+'SWOT Table'!R19</f>
        <v>1</v>
      </c>
      <c r="E18" s="14">
        <v>7</v>
      </c>
      <c r="G18" s="22">
        <f t="shared" si="6"/>
        <v>3</v>
      </c>
      <c r="H18" s="22" t="e">
        <f t="shared" si="5"/>
        <v>#N/A</v>
      </c>
      <c r="I18" s="22" t="e">
        <f t="shared" si="7"/>
        <v>#N/A</v>
      </c>
      <c r="J18" s="22" t="e">
        <f t="shared" si="5"/>
        <v>#N/A</v>
      </c>
      <c r="K18" s="22" t="e">
        <f t="shared" si="8"/>
        <v>#N/A</v>
      </c>
      <c r="L18" s="22">
        <f t="shared" si="5"/>
        <v>1</v>
      </c>
      <c r="M18" s="22">
        <f t="shared" si="9"/>
        <v>7</v>
      </c>
      <c r="N18" s="22" t="e">
        <f t="shared" si="5"/>
        <v>#N/A</v>
      </c>
      <c r="O18" s="22" t="e">
        <f t="shared" si="10"/>
        <v>#N/A</v>
      </c>
    </row>
    <row r="19" spans="1:17" x14ac:dyDescent="0.3">
      <c r="A19" s="10" t="str">
        <f>+'SWOT Table'!T20</f>
        <v>Opportunity</v>
      </c>
      <c r="B19" s="10" t="str">
        <f>+'SWOT Table'!$U20</f>
        <v>Opportunity 2</v>
      </c>
      <c r="C19" s="14">
        <v>4</v>
      </c>
      <c r="D19" s="14">
        <f>+'SWOT Table'!R20</f>
        <v>2</v>
      </c>
      <c r="E19" s="14">
        <v>6</v>
      </c>
      <c r="G19" s="22">
        <f t="shared" si="6"/>
        <v>4</v>
      </c>
      <c r="H19" s="22" t="e">
        <f t="shared" si="5"/>
        <v>#N/A</v>
      </c>
      <c r="I19" s="22" t="e">
        <f t="shared" si="7"/>
        <v>#N/A</v>
      </c>
      <c r="J19" s="22" t="e">
        <f t="shared" si="5"/>
        <v>#N/A</v>
      </c>
      <c r="K19" s="22" t="e">
        <f t="shared" si="8"/>
        <v>#N/A</v>
      </c>
      <c r="L19" s="22">
        <f t="shared" si="5"/>
        <v>2</v>
      </c>
      <c r="M19" s="22">
        <f t="shared" si="9"/>
        <v>6</v>
      </c>
      <c r="N19" s="22" t="e">
        <f t="shared" si="5"/>
        <v>#N/A</v>
      </c>
      <c r="O19" s="22" t="e">
        <f t="shared" si="10"/>
        <v>#N/A</v>
      </c>
    </row>
    <row r="20" spans="1:17" x14ac:dyDescent="0.3">
      <c r="A20" s="10" t="str">
        <f>+'SWOT Table'!T21</f>
        <v>Opportunity</v>
      </c>
      <c r="B20" s="10" t="str">
        <f>+'SWOT Table'!$U21</f>
        <v>Opportunity 3</v>
      </c>
      <c r="C20" s="14">
        <v>5</v>
      </c>
      <c r="D20" s="14">
        <f>+'SWOT Table'!R21</f>
        <v>3</v>
      </c>
      <c r="E20" s="14">
        <v>5</v>
      </c>
      <c r="G20" s="22">
        <f t="shared" si="6"/>
        <v>5</v>
      </c>
      <c r="H20" s="22" t="e">
        <f t="shared" si="5"/>
        <v>#N/A</v>
      </c>
      <c r="I20" s="22" t="e">
        <f t="shared" si="7"/>
        <v>#N/A</v>
      </c>
      <c r="J20" s="22" t="e">
        <f t="shared" si="5"/>
        <v>#N/A</v>
      </c>
      <c r="K20" s="22" t="e">
        <f t="shared" si="8"/>
        <v>#N/A</v>
      </c>
      <c r="L20" s="22">
        <f t="shared" si="5"/>
        <v>3</v>
      </c>
      <c r="M20" s="22">
        <f t="shared" si="9"/>
        <v>5</v>
      </c>
      <c r="N20" s="22" t="e">
        <f t="shared" si="5"/>
        <v>#N/A</v>
      </c>
      <c r="O20" s="22" t="e">
        <f t="shared" si="10"/>
        <v>#N/A</v>
      </c>
    </row>
    <row r="21" spans="1:17" x14ac:dyDescent="0.3">
      <c r="A21" s="10" t="str">
        <f>+'SWOT Table'!T22</f>
        <v>Opportunity</v>
      </c>
      <c r="B21" s="10" t="str">
        <f>+'SWOT Table'!$U22</f>
        <v>Opportunity 4</v>
      </c>
      <c r="C21" s="14">
        <v>6</v>
      </c>
      <c r="D21" s="14">
        <v>9</v>
      </c>
      <c r="E21" s="14">
        <v>4</v>
      </c>
      <c r="G21" s="22">
        <f t="shared" si="6"/>
        <v>6</v>
      </c>
      <c r="H21" s="22" t="e">
        <f t="shared" ref="H21:N31" si="11">IF($A21=H$2,$D21,NA())</f>
        <v>#N/A</v>
      </c>
      <c r="I21" s="22" t="e">
        <f t="shared" si="7"/>
        <v>#N/A</v>
      </c>
      <c r="J21" s="22" t="e">
        <f t="shared" si="11"/>
        <v>#N/A</v>
      </c>
      <c r="K21" s="22" t="e">
        <f t="shared" si="8"/>
        <v>#N/A</v>
      </c>
      <c r="L21" s="22">
        <f t="shared" si="11"/>
        <v>9</v>
      </c>
      <c r="M21" s="22">
        <f t="shared" si="9"/>
        <v>4</v>
      </c>
      <c r="N21" s="22" t="e">
        <f t="shared" si="11"/>
        <v>#N/A</v>
      </c>
      <c r="O21" s="22" t="e">
        <f t="shared" si="10"/>
        <v>#N/A</v>
      </c>
    </row>
    <row r="22" spans="1:17" x14ac:dyDescent="0.3">
      <c r="A22" s="10" t="str">
        <f>+'SWOT Table'!T23</f>
        <v>Opportunity</v>
      </c>
      <c r="B22" s="10" t="str">
        <f>+'SWOT Table'!$U23</f>
        <v>Opportunity 5</v>
      </c>
      <c r="C22" s="14">
        <v>7</v>
      </c>
      <c r="D22" s="14">
        <f>+'SWOT Table'!R23</f>
        <v>5</v>
      </c>
      <c r="E22" s="14">
        <v>3</v>
      </c>
      <c r="G22" s="22">
        <f t="shared" si="6"/>
        <v>7</v>
      </c>
      <c r="H22" s="22" t="e">
        <f t="shared" si="11"/>
        <v>#N/A</v>
      </c>
      <c r="I22" s="22" t="e">
        <f t="shared" si="7"/>
        <v>#N/A</v>
      </c>
      <c r="J22" s="22" t="e">
        <f t="shared" si="11"/>
        <v>#N/A</v>
      </c>
      <c r="K22" s="22" t="e">
        <f t="shared" si="8"/>
        <v>#N/A</v>
      </c>
      <c r="L22" s="22">
        <f t="shared" si="11"/>
        <v>5</v>
      </c>
      <c r="M22" s="22">
        <f t="shared" si="9"/>
        <v>3</v>
      </c>
      <c r="N22" s="22" t="e">
        <f t="shared" si="11"/>
        <v>#N/A</v>
      </c>
      <c r="O22" s="22" t="e">
        <f t="shared" si="10"/>
        <v>#N/A</v>
      </c>
    </row>
    <row r="23" spans="1:17" x14ac:dyDescent="0.3">
      <c r="A23" s="10" t="str">
        <f>+'SWOT Table'!T24</f>
        <v>Opportunity</v>
      </c>
      <c r="B23" s="10" t="str">
        <f>+'SWOT Table'!$U24</f>
        <v>Opportunity 6</v>
      </c>
      <c r="C23" s="14">
        <v>8</v>
      </c>
      <c r="D23" s="14">
        <f>+'SWOT Table'!R24</f>
        <v>6</v>
      </c>
      <c r="E23" s="14">
        <v>2</v>
      </c>
      <c r="G23" s="22">
        <f t="shared" si="6"/>
        <v>8</v>
      </c>
      <c r="H23" s="22" t="e">
        <f t="shared" si="11"/>
        <v>#N/A</v>
      </c>
      <c r="I23" s="22" t="e">
        <f t="shared" si="7"/>
        <v>#N/A</v>
      </c>
      <c r="J23" s="22" t="e">
        <f t="shared" si="11"/>
        <v>#N/A</v>
      </c>
      <c r="K23" s="22" t="e">
        <f t="shared" si="8"/>
        <v>#N/A</v>
      </c>
      <c r="L23" s="22">
        <f t="shared" si="11"/>
        <v>6</v>
      </c>
      <c r="M23" s="22">
        <f t="shared" si="9"/>
        <v>2</v>
      </c>
      <c r="N23" s="22" t="e">
        <f t="shared" si="11"/>
        <v>#N/A</v>
      </c>
      <c r="O23" s="22" t="e">
        <f t="shared" si="10"/>
        <v>#N/A</v>
      </c>
    </row>
    <row r="24" spans="1:17" x14ac:dyDescent="0.3">
      <c r="A24" s="10" t="str">
        <f>+'SWOT Table'!T25</f>
        <v>Opportunity</v>
      </c>
      <c r="B24" s="10" t="str">
        <f>+'SWOT Table'!$U25</f>
        <v>Opportunity 7</v>
      </c>
      <c r="C24" s="14">
        <v>9</v>
      </c>
      <c r="D24" s="14">
        <f>+'SWOT Table'!R25</f>
        <v>7</v>
      </c>
      <c r="E24" s="14">
        <v>4</v>
      </c>
      <c r="G24" s="22">
        <f t="shared" si="6"/>
        <v>9</v>
      </c>
      <c r="H24" s="22" t="e">
        <f t="shared" si="11"/>
        <v>#N/A</v>
      </c>
      <c r="I24" s="22" t="e">
        <f t="shared" si="7"/>
        <v>#N/A</v>
      </c>
      <c r="J24" s="22" t="e">
        <f t="shared" si="11"/>
        <v>#N/A</v>
      </c>
      <c r="K24" s="22" t="e">
        <f t="shared" si="8"/>
        <v>#N/A</v>
      </c>
      <c r="L24" s="22">
        <f t="shared" si="11"/>
        <v>7</v>
      </c>
      <c r="M24" s="22">
        <f t="shared" si="9"/>
        <v>4</v>
      </c>
      <c r="N24" s="22" t="e">
        <f t="shared" si="11"/>
        <v>#N/A</v>
      </c>
      <c r="O24" s="22" t="e">
        <f t="shared" si="10"/>
        <v>#N/A</v>
      </c>
    </row>
    <row r="25" spans="1:17" x14ac:dyDescent="0.3">
      <c r="A25" s="10" t="str">
        <f>+'SWOT Table'!T26</f>
        <v>Threat</v>
      </c>
      <c r="B25" s="10" t="str">
        <f>+'SWOT Table'!$U26</f>
        <v>Threat 1</v>
      </c>
      <c r="C25" s="14">
        <v>1</v>
      </c>
      <c r="D25" s="14">
        <f>+'SWOT Table'!R26</f>
        <v>1</v>
      </c>
      <c r="E25" s="14">
        <v>4</v>
      </c>
      <c r="G25" s="22">
        <f t="shared" si="6"/>
        <v>1</v>
      </c>
      <c r="H25" s="22" t="e">
        <f t="shared" si="11"/>
        <v>#N/A</v>
      </c>
      <c r="I25" s="22" t="e">
        <f t="shared" si="7"/>
        <v>#N/A</v>
      </c>
      <c r="J25" s="22" t="e">
        <f t="shared" si="11"/>
        <v>#N/A</v>
      </c>
      <c r="K25" s="22" t="e">
        <f t="shared" si="8"/>
        <v>#N/A</v>
      </c>
      <c r="L25" s="22" t="e">
        <f t="shared" si="11"/>
        <v>#N/A</v>
      </c>
      <c r="M25" s="22" t="e">
        <f t="shared" si="9"/>
        <v>#N/A</v>
      </c>
      <c r="N25" s="22">
        <f t="shared" si="11"/>
        <v>1</v>
      </c>
      <c r="O25" s="22">
        <f t="shared" si="10"/>
        <v>4</v>
      </c>
    </row>
    <row r="26" spans="1:17" x14ac:dyDescent="0.3">
      <c r="A26" s="10" t="str">
        <f>+'SWOT Table'!T27</f>
        <v>Threat</v>
      </c>
      <c r="B26" s="10" t="str">
        <f>+'SWOT Table'!$U27</f>
        <v>Threat 2</v>
      </c>
      <c r="C26" s="14">
        <v>3</v>
      </c>
      <c r="D26" s="14">
        <v>6</v>
      </c>
      <c r="E26" s="14">
        <v>4</v>
      </c>
      <c r="G26" s="22">
        <f t="shared" si="6"/>
        <v>3</v>
      </c>
      <c r="H26" s="22" t="e">
        <f t="shared" si="11"/>
        <v>#N/A</v>
      </c>
      <c r="I26" s="22" t="e">
        <f t="shared" si="7"/>
        <v>#N/A</v>
      </c>
      <c r="J26" s="22" t="e">
        <f t="shared" si="11"/>
        <v>#N/A</v>
      </c>
      <c r="K26" s="22" t="e">
        <f t="shared" si="8"/>
        <v>#N/A</v>
      </c>
      <c r="L26" s="22" t="e">
        <f t="shared" si="11"/>
        <v>#N/A</v>
      </c>
      <c r="M26" s="22" t="e">
        <f t="shared" si="9"/>
        <v>#N/A</v>
      </c>
      <c r="N26" s="22">
        <f t="shared" si="11"/>
        <v>6</v>
      </c>
      <c r="O26" s="22">
        <f t="shared" si="10"/>
        <v>4</v>
      </c>
    </row>
    <row r="27" spans="1:17" x14ac:dyDescent="0.3">
      <c r="A27" s="10" t="str">
        <f>+'SWOT Table'!T28</f>
        <v>Threat</v>
      </c>
      <c r="B27" s="10" t="str">
        <f>+'SWOT Table'!$U28</f>
        <v>Threat 3</v>
      </c>
      <c r="C27" s="14">
        <v>5</v>
      </c>
      <c r="D27" s="14">
        <f>+'SWOT Table'!R28</f>
        <v>3</v>
      </c>
      <c r="E27" s="14">
        <v>5</v>
      </c>
      <c r="G27" s="22">
        <f t="shared" si="6"/>
        <v>5</v>
      </c>
      <c r="H27" s="22" t="e">
        <f t="shared" si="11"/>
        <v>#N/A</v>
      </c>
      <c r="I27" s="22" t="e">
        <f t="shared" si="7"/>
        <v>#N/A</v>
      </c>
      <c r="J27" s="22" t="e">
        <f t="shared" si="11"/>
        <v>#N/A</v>
      </c>
      <c r="K27" s="22" t="e">
        <f t="shared" si="8"/>
        <v>#N/A</v>
      </c>
      <c r="L27" s="22" t="e">
        <f t="shared" si="11"/>
        <v>#N/A</v>
      </c>
      <c r="M27" s="22" t="e">
        <f t="shared" si="9"/>
        <v>#N/A</v>
      </c>
      <c r="N27" s="22">
        <f t="shared" si="11"/>
        <v>3</v>
      </c>
      <c r="O27" s="22">
        <f t="shared" si="10"/>
        <v>5</v>
      </c>
      <c r="Q27" s="12" t="s">
        <v>47</v>
      </c>
    </row>
    <row r="28" spans="1:17" x14ac:dyDescent="0.3">
      <c r="A28" s="10" t="str">
        <f>+'SWOT Table'!T29</f>
        <v>Threat</v>
      </c>
      <c r="B28" s="10" t="str">
        <f>+'SWOT Table'!$U29</f>
        <v>Threat 4</v>
      </c>
      <c r="C28" s="14">
        <v>7</v>
      </c>
      <c r="D28" s="14">
        <v>2</v>
      </c>
      <c r="E28" s="14">
        <v>3</v>
      </c>
      <c r="G28" s="22">
        <f t="shared" si="6"/>
        <v>7</v>
      </c>
      <c r="H28" s="22" t="e">
        <f t="shared" si="11"/>
        <v>#N/A</v>
      </c>
      <c r="I28" s="22" t="e">
        <f t="shared" si="7"/>
        <v>#N/A</v>
      </c>
      <c r="J28" s="22" t="e">
        <f t="shared" si="11"/>
        <v>#N/A</v>
      </c>
      <c r="K28" s="22" t="e">
        <f t="shared" si="8"/>
        <v>#N/A</v>
      </c>
      <c r="L28" s="22" t="e">
        <f t="shared" si="11"/>
        <v>#N/A</v>
      </c>
      <c r="M28" s="22" t="e">
        <f t="shared" si="9"/>
        <v>#N/A</v>
      </c>
      <c r="N28" s="22">
        <f t="shared" si="11"/>
        <v>2</v>
      </c>
      <c r="O28" s="22">
        <f t="shared" si="10"/>
        <v>3</v>
      </c>
    </row>
    <row r="29" spans="1:17" x14ac:dyDescent="0.3">
      <c r="A29" s="10" t="str">
        <f>+'SWOT Table'!T30</f>
        <v>Threat</v>
      </c>
      <c r="B29" s="10" t="str">
        <f>+'SWOT Table'!$U30</f>
        <v>Threat 5</v>
      </c>
      <c r="C29" s="14">
        <v>9</v>
      </c>
      <c r="D29" s="14">
        <v>9</v>
      </c>
      <c r="E29" s="14">
        <v>6</v>
      </c>
      <c r="G29" s="22">
        <f t="shared" si="6"/>
        <v>9</v>
      </c>
      <c r="H29" s="22" t="e">
        <f t="shared" si="11"/>
        <v>#N/A</v>
      </c>
      <c r="I29" s="22" t="e">
        <f t="shared" si="7"/>
        <v>#N/A</v>
      </c>
      <c r="J29" s="22" t="e">
        <f t="shared" si="11"/>
        <v>#N/A</v>
      </c>
      <c r="K29" s="22" t="e">
        <f t="shared" si="8"/>
        <v>#N/A</v>
      </c>
      <c r="L29" s="22" t="e">
        <f t="shared" si="11"/>
        <v>#N/A</v>
      </c>
      <c r="M29" s="22" t="e">
        <f t="shared" si="9"/>
        <v>#N/A</v>
      </c>
      <c r="N29" s="22">
        <f t="shared" si="11"/>
        <v>9</v>
      </c>
      <c r="O29" s="22">
        <f t="shared" si="10"/>
        <v>6</v>
      </c>
    </row>
    <row r="30" spans="1:17" x14ac:dyDescent="0.3">
      <c r="A30" s="10" t="str">
        <f>+'SWOT Table'!T31</f>
        <v>Threat</v>
      </c>
      <c r="B30" s="10" t="str">
        <f>+'SWOT Table'!$U31</f>
        <v>Threat 6</v>
      </c>
      <c r="C30" s="14">
        <v>8</v>
      </c>
      <c r="D30" s="14">
        <v>1</v>
      </c>
      <c r="E30" s="14">
        <v>6</v>
      </c>
      <c r="G30" s="22">
        <f t="shared" si="6"/>
        <v>8</v>
      </c>
      <c r="H30" s="22" t="e">
        <f t="shared" si="11"/>
        <v>#N/A</v>
      </c>
      <c r="I30" s="22" t="e">
        <f t="shared" si="7"/>
        <v>#N/A</v>
      </c>
      <c r="J30" s="22" t="e">
        <f t="shared" si="11"/>
        <v>#N/A</v>
      </c>
      <c r="K30" s="22" t="e">
        <f t="shared" si="8"/>
        <v>#N/A</v>
      </c>
      <c r="L30" s="22" t="e">
        <f t="shared" si="11"/>
        <v>#N/A</v>
      </c>
      <c r="M30" s="22" t="e">
        <f t="shared" si="9"/>
        <v>#N/A</v>
      </c>
      <c r="N30" s="22">
        <f t="shared" si="11"/>
        <v>1</v>
      </c>
      <c r="O30" s="22">
        <f t="shared" si="10"/>
        <v>6</v>
      </c>
    </row>
    <row r="31" spans="1:17" x14ac:dyDescent="0.3">
      <c r="A31" s="10" t="str">
        <f>+'SWOT Table'!T32</f>
        <v>Threat</v>
      </c>
      <c r="B31" s="10" t="str">
        <f>+'SWOT Table'!$U32</f>
        <v>Threat 7</v>
      </c>
      <c r="C31" s="14">
        <v>9</v>
      </c>
      <c r="D31" s="14">
        <v>8</v>
      </c>
      <c r="E31" s="14">
        <v>2</v>
      </c>
      <c r="G31" s="22">
        <f t="shared" si="6"/>
        <v>9</v>
      </c>
      <c r="H31" s="22" t="e">
        <f t="shared" si="11"/>
        <v>#N/A</v>
      </c>
      <c r="I31" s="22" t="e">
        <f t="shared" si="7"/>
        <v>#N/A</v>
      </c>
      <c r="J31" s="22" t="e">
        <f t="shared" si="11"/>
        <v>#N/A</v>
      </c>
      <c r="K31" s="22" t="e">
        <f t="shared" si="8"/>
        <v>#N/A</v>
      </c>
      <c r="L31" s="22" t="e">
        <f t="shared" si="11"/>
        <v>#N/A</v>
      </c>
      <c r="M31" s="22" t="e">
        <f t="shared" si="9"/>
        <v>#N/A</v>
      </c>
      <c r="N31" s="22">
        <f t="shared" si="11"/>
        <v>8</v>
      </c>
      <c r="O31" s="22">
        <f t="shared" si="10"/>
        <v>2</v>
      </c>
    </row>
  </sheetData>
  <pageMargins left="0.7" right="0.7" top="0.75" bottom="0.75" header="0.3" footer="0.3"/>
  <pageSetup orientation="landscape" r:id="rId1"/>
  <headerFooter>
    <oddFooter>&amp;CBy Rob Pilz © Revelation Business Solutions Ltd., rob@robpilz.com, 604-722-5361, 646-480-0507                                                        page #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File Info</vt:lpstr>
      <vt:lpstr>SWOT Table</vt:lpstr>
      <vt:lpstr>SWOT Bubble Chart</vt:lpstr>
      <vt:lpstr>'SWOT Table'!_Toc312858723</vt:lpstr>
      <vt:lpstr>'SWOT Bubble Chart'!Print_Area</vt:lpstr>
      <vt:lpstr>'SWOT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Upgraded SWOT Template by Rob Pilz, Revelation Business Solutions LTd.</dc:title>
  <dc:creator>Rob Pilz;C) Revelation Business Solutions Ltd.;604-722-5361</dc:creator>
  <cp:keywords>Rob Pilz, Revelation Business Solutions, SWOT, </cp:keywords>
  <cp:lastModifiedBy>Robert Pilz</cp:lastModifiedBy>
  <cp:lastPrinted>2015-04-01T19:24:58Z</cp:lastPrinted>
  <dcterms:created xsi:type="dcterms:W3CDTF">2012-09-14T23:38:58Z</dcterms:created>
  <dcterms:modified xsi:type="dcterms:W3CDTF">2015-04-01T19:41:17Z</dcterms:modified>
</cp:coreProperties>
</file>